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17715" windowHeight="7800" tabRatio="710" activeTab="9"/>
  </bookViews>
  <sheets>
    <sheet name="EquipeA" sheetId="12" r:id="rId1"/>
    <sheet name="EquipeB" sheetId="11" r:id="rId2"/>
    <sheet name="Rde1" sheetId="2" r:id="rId3"/>
    <sheet name="Rde2" sheetId="3" r:id="rId4"/>
    <sheet name="Rde3" sheetId="4" r:id="rId5"/>
    <sheet name="Rde4" sheetId="5" r:id="rId6"/>
    <sheet name="Rd5" sheetId="6" r:id="rId7"/>
    <sheet name="Rde 6" sheetId="7" r:id="rId8"/>
    <sheet name="Classements" sheetId="8" r:id="rId9"/>
    <sheet name="Resultats_ind" sheetId="10" r:id="rId10"/>
  </sheets>
  <calcPr calcId="145621"/>
</workbook>
</file>

<file path=xl/calcChain.xml><?xml version="1.0" encoding="utf-8"?>
<calcChain xmlns="http://schemas.openxmlformats.org/spreadsheetml/2006/main">
  <c r="G21" i="11" l="1"/>
  <c r="F21" i="11"/>
  <c r="G21" i="12"/>
  <c r="F21" i="12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6" i="10"/>
  <c r="H20" i="10"/>
  <c r="I20" i="10"/>
  <c r="J20" i="10"/>
  <c r="K20" i="10"/>
  <c r="L20" i="10"/>
  <c r="G20" i="10"/>
  <c r="H38" i="10"/>
  <c r="I38" i="10"/>
  <c r="J38" i="10"/>
  <c r="K38" i="10"/>
  <c r="L38" i="10"/>
  <c r="G38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24" i="10"/>
  <c r="M5" i="6"/>
  <c r="F5" i="6"/>
  <c r="M5" i="7"/>
  <c r="F5" i="7"/>
  <c r="C14" i="8"/>
  <c r="B14" i="8"/>
  <c r="M5" i="5"/>
  <c r="M5" i="4"/>
  <c r="M5" i="3"/>
  <c r="F5" i="5"/>
  <c r="F5" i="4"/>
  <c r="F5" i="3"/>
  <c r="M5" i="2"/>
  <c r="F5" i="2"/>
  <c r="M38" i="10" l="1"/>
  <c r="M20" i="10"/>
  <c r="H5" i="3"/>
  <c r="H5" i="4"/>
  <c r="H5" i="5"/>
  <c r="H5" i="6"/>
  <c r="H5" i="7"/>
  <c r="H5" i="2"/>
  <c r="A5" i="3"/>
  <c r="A5" i="4"/>
  <c r="A5" i="5"/>
  <c r="A5" i="6"/>
  <c r="A5" i="7"/>
  <c r="A5" i="2"/>
  <c r="C7" i="8"/>
  <c r="B7" i="8"/>
  <c r="L18" i="5"/>
  <c r="L17" i="5"/>
  <c r="L16" i="5"/>
  <c r="L15" i="5"/>
  <c r="L14" i="5"/>
  <c r="L13" i="5"/>
  <c r="L12" i="5"/>
  <c r="L11" i="5"/>
  <c r="L20" i="5"/>
  <c r="K20" i="5"/>
  <c r="L19" i="5"/>
  <c r="K19" i="5"/>
  <c r="K18" i="5"/>
  <c r="K17" i="5"/>
  <c r="K16" i="5"/>
  <c r="K15" i="5"/>
  <c r="K14" i="5"/>
  <c r="K13" i="5"/>
  <c r="K12" i="5"/>
  <c r="K11" i="5"/>
  <c r="L10" i="5"/>
  <c r="K10" i="5"/>
  <c r="L9" i="5"/>
  <c r="K9" i="5"/>
  <c r="L8" i="5"/>
  <c r="K8" i="5"/>
  <c r="L7" i="5"/>
  <c r="K7" i="5"/>
  <c r="K20" i="4"/>
  <c r="L20" i="4"/>
  <c r="L19" i="4"/>
  <c r="L18" i="4"/>
  <c r="L17" i="4"/>
  <c r="L16" i="4"/>
  <c r="L15" i="4"/>
  <c r="L14" i="4"/>
  <c r="L13" i="4"/>
  <c r="L12" i="4"/>
  <c r="L11" i="4"/>
  <c r="L10" i="4"/>
  <c r="L9" i="4"/>
  <c r="K19" i="4"/>
  <c r="K18" i="4"/>
  <c r="K17" i="4"/>
  <c r="K16" i="4"/>
  <c r="K15" i="4"/>
  <c r="K14" i="4"/>
  <c r="K13" i="4"/>
  <c r="K12" i="4"/>
  <c r="K11" i="4"/>
  <c r="K10" i="4"/>
  <c r="K9" i="4"/>
  <c r="L8" i="4"/>
  <c r="L7" i="4"/>
  <c r="K8" i="4"/>
  <c r="K7" i="4"/>
  <c r="L18" i="3"/>
  <c r="L17" i="3"/>
  <c r="L16" i="3"/>
  <c r="L15" i="3"/>
  <c r="K18" i="3"/>
  <c r="K17" i="3"/>
  <c r="K16" i="3"/>
  <c r="K15" i="3"/>
  <c r="L14" i="3"/>
  <c r="L13" i="3"/>
  <c r="L12" i="3"/>
  <c r="L11" i="3"/>
  <c r="K14" i="3"/>
  <c r="K13" i="3"/>
  <c r="K12" i="3"/>
  <c r="K11" i="3"/>
  <c r="L20" i="3"/>
  <c r="K20" i="3"/>
  <c r="L19" i="3"/>
  <c r="K19" i="3"/>
  <c r="L10" i="3"/>
  <c r="K10" i="3"/>
  <c r="L9" i="3"/>
  <c r="K9" i="3"/>
  <c r="L8" i="3"/>
  <c r="K8" i="3"/>
  <c r="L7" i="3"/>
  <c r="K7" i="3"/>
  <c r="L8" i="7"/>
  <c r="L7" i="7"/>
  <c r="K8" i="7"/>
  <c r="K7" i="7"/>
  <c r="L21" i="6"/>
  <c r="L20" i="6"/>
  <c r="K21" i="6"/>
  <c r="K20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L7" i="6"/>
  <c r="K7" i="6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7" i="2"/>
  <c r="E8" i="7"/>
  <c r="E7" i="7"/>
  <c r="D8" i="7"/>
  <c r="D7" i="7"/>
  <c r="E21" i="6"/>
  <c r="E20" i="6"/>
  <c r="D21" i="6"/>
  <c r="D20" i="6"/>
  <c r="D18" i="6"/>
  <c r="D17" i="6"/>
  <c r="D16" i="6"/>
  <c r="D15" i="6"/>
  <c r="D14" i="6"/>
  <c r="D13" i="6"/>
  <c r="D12" i="6"/>
  <c r="D11" i="6"/>
  <c r="D10" i="6"/>
  <c r="D9" i="6"/>
  <c r="D8" i="6"/>
  <c r="D7" i="6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E7" i="3"/>
  <c r="D7" i="3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E7" i="2"/>
  <c r="D7" i="2"/>
</calcChain>
</file>

<file path=xl/sharedStrings.xml><?xml version="1.0" encoding="utf-8"?>
<sst xmlns="http://schemas.openxmlformats.org/spreadsheetml/2006/main" count="670" uniqueCount="106">
  <si>
    <t>B</t>
  </si>
  <si>
    <t>N</t>
  </si>
  <si>
    <t>E</t>
  </si>
  <si>
    <t>C</t>
  </si>
  <si>
    <t>Nom et prénom</t>
  </si>
  <si>
    <t>Elo</t>
  </si>
  <si>
    <t>R</t>
  </si>
  <si>
    <t>Lieu</t>
  </si>
  <si>
    <t>Compétition</t>
  </si>
  <si>
    <t>Ronde</t>
  </si>
  <si>
    <t>Date</t>
  </si>
  <si>
    <t>Inter-départementaux 91-45</t>
  </si>
  <si>
    <t>Gif-sur-Yvette</t>
  </si>
  <si>
    <t>S</t>
  </si>
  <si>
    <t>Equipe A</t>
  </si>
  <si>
    <t>Equipe B</t>
  </si>
  <si>
    <t>Code FFE</t>
  </si>
  <si>
    <t>Né(e) le</t>
  </si>
  <si>
    <t>Comité départemental</t>
  </si>
  <si>
    <t>Code</t>
  </si>
  <si>
    <t xml:space="preserve">CADENCE : 90 min + 30 s/coup      -     4 points/victoire          </t>
  </si>
  <si>
    <t xml:space="preserve">CADENCE : 50 min + 5 s/coup       -     2 points/victoire          </t>
  </si>
  <si>
    <t xml:space="preserve">CADENCE : 15 min + 3 s/coup       -     1 point/victoire          </t>
  </si>
  <si>
    <t>EQUIPE</t>
  </si>
  <si>
    <t>Elo R</t>
  </si>
  <si>
    <t>Ronde 1</t>
  </si>
  <si>
    <t>Ronde 2</t>
  </si>
  <si>
    <t>Ronde 3</t>
  </si>
  <si>
    <t>Ronde 4</t>
  </si>
  <si>
    <t>Ronde 5</t>
  </si>
  <si>
    <t>Ronde 6</t>
  </si>
  <si>
    <t>Total</t>
  </si>
  <si>
    <t>RAJAP Ahmed Asif</t>
  </si>
  <si>
    <t>LIGERON Angelina</t>
  </si>
  <si>
    <t>LEVANNIER-GOUEL Marius</t>
  </si>
  <si>
    <t>CHERAMY Antoine</t>
  </si>
  <si>
    <t>DUMOULIN Salome</t>
  </si>
  <si>
    <t>BALDUCCI Oceane</t>
  </si>
  <si>
    <t>EVENO Nathan</t>
  </si>
  <si>
    <t>BERNARD Mathis</t>
  </si>
  <si>
    <t>BERNARD Louis</t>
  </si>
  <si>
    <t>LANDRON Audrey</t>
  </si>
  <si>
    <t>RUSU Cristian</t>
  </si>
  <si>
    <t>DAGNET Orlane</t>
  </si>
  <si>
    <t>RAJAP Mohamed Akif</t>
  </si>
  <si>
    <t>TURCU Laura</t>
  </si>
  <si>
    <t>P66194</t>
  </si>
  <si>
    <t>H51514</t>
  </si>
  <si>
    <t>G50885</t>
  </si>
  <si>
    <t>J59279</t>
  </si>
  <si>
    <t>L67195</t>
  </si>
  <si>
    <t>J50912</t>
  </si>
  <si>
    <t>J50911</t>
  </si>
  <si>
    <t>M65399</t>
  </si>
  <si>
    <t>K60860</t>
  </si>
  <si>
    <t>M52024</t>
  </si>
  <si>
    <t>M71047</t>
  </si>
  <si>
    <t>N54560</t>
  </si>
  <si>
    <t>R65841</t>
  </si>
  <si>
    <t>P66196</t>
  </si>
  <si>
    <t>LOIRET</t>
  </si>
  <si>
    <t>ESSONNE</t>
  </si>
  <si>
    <t>A</t>
  </si>
  <si>
    <t>BOSC Gabriel</t>
  </si>
  <si>
    <t>FERRANDIS Thomas</t>
  </si>
  <si>
    <t>CHAINTREAU Thomas</t>
  </si>
  <si>
    <t>SANCHEZ-NARBONI Quentin</t>
  </si>
  <si>
    <t>BOURNEZ Ilan</t>
  </si>
  <si>
    <t>CHAINTREAU Maxime</t>
  </si>
  <si>
    <t>BEDUOGLU Cassandra</t>
  </si>
  <si>
    <t>ROS Aurélien</t>
  </si>
  <si>
    <t>TARISSE Matéo</t>
  </si>
  <si>
    <t>NEGRE Emilie</t>
  </si>
  <si>
    <t>QUENEHEN Nassim</t>
  </si>
  <si>
    <t>DA CUNHA Alexandre</t>
  </si>
  <si>
    <t>Cat</t>
  </si>
  <si>
    <t>Cad</t>
  </si>
  <si>
    <t>Min</t>
  </si>
  <si>
    <t>Ben</t>
  </si>
  <si>
    <t>Pup</t>
  </si>
  <si>
    <t>Pou</t>
  </si>
  <si>
    <t>FERRANDIS Romane</t>
  </si>
  <si>
    <t>M70313</t>
  </si>
  <si>
    <t>ABLANA Jordan</t>
  </si>
  <si>
    <t>N65852</t>
  </si>
  <si>
    <t>H54846</t>
  </si>
  <si>
    <t>G61123</t>
  </si>
  <si>
    <t>N64325</t>
  </si>
  <si>
    <t>H53555</t>
  </si>
  <si>
    <t>N57324</t>
  </si>
  <si>
    <t>M51184</t>
  </si>
  <si>
    <t>M66724</t>
  </si>
  <si>
    <t>N57320</t>
  </si>
  <si>
    <t>P65800</t>
  </si>
  <si>
    <t>P56168</t>
  </si>
  <si>
    <t>J50582</t>
  </si>
  <si>
    <t>R55792</t>
  </si>
  <si>
    <t>x</t>
  </si>
  <si>
    <t>R1</t>
  </si>
  <si>
    <t>R2</t>
  </si>
  <si>
    <t>R3</t>
  </si>
  <si>
    <t>R4</t>
  </si>
  <si>
    <t>R5</t>
  </si>
  <si>
    <t>R6</t>
  </si>
  <si>
    <t>Ppo</t>
  </si>
  <si>
    <t>Total (/8)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</si>
</sst>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3" xfId="0" applyNumberFormat="1" applyBorder="1" applyAlignment="1"/>
    <xf numFmtId="0" fontId="1" fillId="3" borderId="2" xfId="0" applyFont="1" applyFill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3" xfId="0" applyFont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4" fontId="0" fillId="0" borderId="2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0" fillId="9" borderId="2" xfId="0" applyFill="1" applyBorder="1"/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00CCFF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28" sqref="C28"/>
    </sheetView>
  </sheetViews>
  <sheetFormatPr baseColWidth="10" defaultRowHeight="15" x14ac:dyDescent="0.25"/>
  <cols>
    <col min="1" max="1" width="4.42578125" customWidth="1"/>
    <col min="2" max="2" width="7.140625" bestFit="1" customWidth="1"/>
    <col min="3" max="3" width="55" customWidth="1"/>
    <col min="4" max="4" width="10.42578125" customWidth="1"/>
  </cols>
  <sheetData>
    <row r="1" spans="1:7" ht="15.75" x14ac:dyDescent="0.25">
      <c r="A1" s="42" t="s">
        <v>10</v>
      </c>
      <c r="B1" s="42"/>
      <c r="C1" s="43" t="s">
        <v>7</v>
      </c>
      <c r="D1" s="44"/>
      <c r="E1" s="42" t="s">
        <v>8</v>
      </c>
      <c r="F1" s="42"/>
      <c r="G1" s="42"/>
    </row>
    <row r="2" spans="1:7" x14ac:dyDescent="0.25">
      <c r="A2" s="45">
        <v>43387</v>
      </c>
      <c r="B2" s="45"/>
      <c r="C2" s="46" t="s">
        <v>12</v>
      </c>
      <c r="D2" s="47"/>
      <c r="E2" s="48" t="s">
        <v>11</v>
      </c>
      <c r="F2" s="48"/>
      <c r="G2" s="48"/>
    </row>
    <row r="3" spans="1:7" x14ac:dyDescent="0.25">
      <c r="E3" s="37" t="s">
        <v>23</v>
      </c>
      <c r="F3" s="38"/>
      <c r="G3" s="26" t="s">
        <v>62</v>
      </c>
    </row>
    <row r="4" spans="1:7" ht="18.75" x14ac:dyDescent="0.3">
      <c r="A4" s="39" t="s">
        <v>18</v>
      </c>
      <c r="B4" s="40"/>
      <c r="C4" s="40"/>
      <c r="D4" s="40"/>
      <c r="E4" s="40"/>
      <c r="F4" s="41"/>
      <c r="G4" s="8" t="s">
        <v>61</v>
      </c>
    </row>
    <row r="6" spans="1:7" ht="15.75" x14ac:dyDescent="0.25">
      <c r="A6" s="5"/>
      <c r="B6" s="23" t="s">
        <v>75</v>
      </c>
      <c r="C6" s="10" t="s">
        <v>4</v>
      </c>
      <c r="D6" s="10" t="s">
        <v>16</v>
      </c>
      <c r="E6" s="11" t="s">
        <v>17</v>
      </c>
      <c r="F6" s="11" t="s">
        <v>5</v>
      </c>
      <c r="G6" s="11" t="s">
        <v>24</v>
      </c>
    </row>
    <row r="7" spans="1:7" x14ac:dyDescent="0.25">
      <c r="A7" s="7">
        <v>1</v>
      </c>
      <c r="B7" s="24" t="s">
        <v>76</v>
      </c>
      <c r="C7" s="3" t="s">
        <v>63</v>
      </c>
      <c r="D7" s="31" t="s">
        <v>85</v>
      </c>
      <c r="E7" s="30">
        <v>37621</v>
      </c>
      <c r="F7" s="31">
        <v>1816</v>
      </c>
      <c r="G7" s="31">
        <v>1621</v>
      </c>
    </row>
    <row r="8" spans="1:7" x14ac:dyDescent="0.25">
      <c r="A8" s="7">
        <v>2</v>
      </c>
      <c r="B8" s="24" t="s">
        <v>76</v>
      </c>
      <c r="C8" s="3" t="s">
        <v>64</v>
      </c>
      <c r="D8" s="31" t="s">
        <v>86</v>
      </c>
      <c r="E8" s="30">
        <v>37087</v>
      </c>
      <c r="F8" s="31">
        <v>1623</v>
      </c>
      <c r="G8" s="31">
        <v>1644</v>
      </c>
    </row>
    <row r="9" spans="1:7" x14ac:dyDescent="0.25">
      <c r="A9" s="7">
        <v>3</v>
      </c>
      <c r="B9" s="24" t="s">
        <v>78</v>
      </c>
      <c r="C9" s="3" t="s">
        <v>83</v>
      </c>
      <c r="D9" s="31" t="s">
        <v>84</v>
      </c>
      <c r="E9" s="30"/>
      <c r="F9" s="31">
        <v>1209</v>
      </c>
      <c r="G9" s="31">
        <v>1216</v>
      </c>
    </row>
    <row r="10" spans="1:7" x14ac:dyDescent="0.25">
      <c r="A10" s="7">
        <v>4</v>
      </c>
      <c r="B10" s="24" t="s">
        <v>78</v>
      </c>
      <c r="C10" s="3" t="s">
        <v>65</v>
      </c>
      <c r="D10" s="31" t="s">
        <v>87</v>
      </c>
      <c r="E10" s="30">
        <v>38526</v>
      </c>
      <c r="F10" s="31">
        <v>1394</v>
      </c>
      <c r="G10" s="31">
        <v>1429</v>
      </c>
    </row>
    <row r="11" spans="1:7" x14ac:dyDescent="0.25">
      <c r="A11" s="7">
        <v>5</v>
      </c>
      <c r="B11" s="24" t="s">
        <v>78</v>
      </c>
      <c r="C11" s="3" t="s">
        <v>66</v>
      </c>
      <c r="D11" s="31" t="s">
        <v>88</v>
      </c>
      <c r="E11" s="30">
        <v>38486</v>
      </c>
      <c r="F11" s="31">
        <v>1300</v>
      </c>
      <c r="G11" s="31">
        <v>1326</v>
      </c>
    </row>
    <row r="12" spans="1:7" x14ac:dyDescent="0.25">
      <c r="A12" s="7">
        <v>6</v>
      </c>
      <c r="B12" s="24" t="s">
        <v>78</v>
      </c>
      <c r="C12" s="36" t="s">
        <v>81</v>
      </c>
      <c r="D12" s="31" t="s">
        <v>82</v>
      </c>
      <c r="E12" s="30">
        <v>38827</v>
      </c>
      <c r="F12" s="31">
        <v>1026</v>
      </c>
      <c r="G12" s="31">
        <v>1240</v>
      </c>
    </row>
    <row r="13" spans="1:7" x14ac:dyDescent="0.25">
      <c r="A13" s="7">
        <v>7</v>
      </c>
      <c r="B13" s="24" t="s">
        <v>79</v>
      </c>
      <c r="C13" s="3" t="s">
        <v>67</v>
      </c>
      <c r="D13" s="31" t="s">
        <v>89</v>
      </c>
      <c r="E13" s="30">
        <v>39208</v>
      </c>
      <c r="F13" s="31">
        <v>1263</v>
      </c>
      <c r="G13" s="31">
        <v>1334</v>
      </c>
    </row>
    <row r="14" spans="1:7" x14ac:dyDescent="0.25">
      <c r="A14" s="7">
        <v>8</v>
      </c>
      <c r="B14" s="31" t="s">
        <v>79</v>
      </c>
      <c r="C14" s="3" t="s">
        <v>68</v>
      </c>
      <c r="D14" s="31" t="s">
        <v>90</v>
      </c>
      <c r="E14" s="30">
        <v>39541</v>
      </c>
      <c r="F14" s="31">
        <v>1308</v>
      </c>
      <c r="G14" s="31">
        <v>1184</v>
      </c>
    </row>
    <row r="15" spans="1:7" x14ac:dyDescent="0.25">
      <c r="A15" s="7">
        <v>9</v>
      </c>
      <c r="B15" s="24" t="s">
        <v>79</v>
      </c>
      <c r="C15" s="36" t="s">
        <v>69</v>
      </c>
      <c r="D15" s="31" t="s">
        <v>91</v>
      </c>
      <c r="E15" s="30">
        <v>39547</v>
      </c>
      <c r="F15" s="31">
        <v>1130</v>
      </c>
      <c r="G15" s="31">
        <v>1216</v>
      </c>
    </row>
    <row r="16" spans="1:7" x14ac:dyDescent="0.25">
      <c r="A16" s="7">
        <v>10</v>
      </c>
      <c r="B16" s="24" t="s">
        <v>80</v>
      </c>
      <c r="C16" s="3" t="s">
        <v>70</v>
      </c>
      <c r="D16" s="31" t="s">
        <v>92</v>
      </c>
      <c r="E16" s="30">
        <v>40060</v>
      </c>
      <c r="F16" s="31">
        <v>1290</v>
      </c>
      <c r="G16" s="31">
        <v>1180</v>
      </c>
    </row>
    <row r="17" spans="1:7" x14ac:dyDescent="0.25">
      <c r="A17" s="7">
        <v>11</v>
      </c>
      <c r="B17" s="24" t="s">
        <v>80</v>
      </c>
      <c r="C17" s="3" t="s">
        <v>71</v>
      </c>
      <c r="D17" s="31" t="s">
        <v>93</v>
      </c>
      <c r="E17" s="30">
        <v>40050</v>
      </c>
      <c r="F17" s="31">
        <v>1094</v>
      </c>
      <c r="G17" s="31">
        <v>1100</v>
      </c>
    </row>
    <row r="18" spans="1:7" x14ac:dyDescent="0.25">
      <c r="A18" s="7">
        <v>12</v>
      </c>
      <c r="B18" s="24" t="s">
        <v>80</v>
      </c>
      <c r="C18" s="36" t="s">
        <v>72</v>
      </c>
      <c r="D18" s="31" t="s">
        <v>94</v>
      </c>
      <c r="E18" s="30">
        <v>40262</v>
      </c>
      <c r="F18" s="31">
        <v>1024</v>
      </c>
      <c r="G18" s="31">
        <v>1066</v>
      </c>
    </row>
    <row r="19" spans="1:7" x14ac:dyDescent="0.25">
      <c r="A19" s="7">
        <v>13</v>
      </c>
      <c r="B19" s="24" t="s">
        <v>104</v>
      </c>
      <c r="C19" s="3" t="s">
        <v>73</v>
      </c>
      <c r="D19" s="31" t="s">
        <v>95</v>
      </c>
      <c r="E19" s="30">
        <v>40807</v>
      </c>
      <c r="F19" s="31">
        <v>1108</v>
      </c>
      <c r="G19" s="31">
        <v>1158</v>
      </c>
    </row>
    <row r="20" spans="1:7" x14ac:dyDescent="0.25">
      <c r="A20" s="7">
        <v>14</v>
      </c>
      <c r="B20" s="31" t="s">
        <v>104</v>
      </c>
      <c r="C20" s="3" t="s">
        <v>74</v>
      </c>
      <c r="D20" s="31" t="s">
        <v>96</v>
      </c>
      <c r="E20" s="30">
        <v>40244</v>
      </c>
      <c r="F20" s="31">
        <v>1070</v>
      </c>
      <c r="G20" s="31">
        <v>940</v>
      </c>
    </row>
    <row r="21" spans="1:7" x14ac:dyDescent="0.25">
      <c r="F21" s="35">
        <f>AVERAGE(F7:F20)</f>
        <v>1261.0714285714287</v>
      </c>
      <c r="G21" s="35">
        <f>AVERAGE(G7:G20)</f>
        <v>1261</v>
      </c>
    </row>
  </sheetData>
  <mergeCells count="8">
    <mergeCell ref="E3:F3"/>
    <mergeCell ref="A4:F4"/>
    <mergeCell ref="A1:B1"/>
    <mergeCell ref="C1:D1"/>
    <mergeCell ref="E1:G1"/>
    <mergeCell ref="A2:B2"/>
    <mergeCell ref="C2:D2"/>
    <mergeCell ref="E2:G2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9" scale="115" orientation="landscape" horizontalDpi="300" verticalDpi="300" r:id="rId1"/>
  <headerFooter>
    <oddHeader>&amp;L&amp;G&amp;C&amp;G&amp;R&amp;G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8"/>
  <sheetViews>
    <sheetView tabSelected="1" workbookViewId="0">
      <selection activeCell="O27" sqref="O27"/>
    </sheetView>
  </sheetViews>
  <sheetFormatPr baseColWidth="10" defaultRowHeight="15" x14ac:dyDescent="0.25"/>
  <cols>
    <col min="1" max="1" width="4.42578125" customWidth="1"/>
    <col min="2" max="2" width="7.140625" bestFit="1" customWidth="1"/>
    <col min="3" max="3" width="55" customWidth="1"/>
    <col min="4" max="4" width="10.42578125" customWidth="1"/>
    <col min="7" max="7" width="6.7109375" customWidth="1"/>
    <col min="8" max="8" width="4.7109375" customWidth="1"/>
    <col min="9" max="9" width="6.140625" customWidth="1"/>
    <col min="10" max="10" width="5.5703125" customWidth="1"/>
    <col min="11" max="11" width="5.85546875" customWidth="1"/>
    <col min="12" max="12" width="6.140625" customWidth="1"/>
    <col min="13" max="13" width="10.140625" bestFit="1" customWidth="1"/>
  </cols>
  <sheetData>
    <row r="3" spans="1:13" ht="18.75" x14ac:dyDescent="0.3">
      <c r="C3" s="67" t="s">
        <v>61</v>
      </c>
    </row>
    <row r="5" spans="1:13" ht="15.75" x14ac:dyDescent="0.25">
      <c r="A5" s="2"/>
      <c r="B5" s="10" t="s">
        <v>19</v>
      </c>
      <c r="C5" s="10" t="s">
        <v>4</v>
      </c>
      <c r="D5" s="10" t="s">
        <v>16</v>
      </c>
      <c r="E5" s="11" t="s">
        <v>5</v>
      </c>
      <c r="F5" s="11" t="s">
        <v>24</v>
      </c>
      <c r="G5" s="33" t="s">
        <v>98</v>
      </c>
      <c r="H5" s="33" t="s">
        <v>99</v>
      </c>
      <c r="I5" s="33" t="s">
        <v>100</v>
      </c>
      <c r="J5" s="33" t="s">
        <v>101</v>
      </c>
      <c r="K5" s="33" t="s">
        <v>102</v>
      </c>
      <c r="L5" s="33" t="s">
        <v>103</v>
      </c>
      <c r="M5" s="11" t="s">
        <v>105</v>
      </c>
    </row>
    <row r="6" spans="1:13" x14ac:dyDescent="0.25">
      <c r="A6" s="7">
        <v>1</v>
      </c>
      <c r="B6" s="31" t="s">
        <v>76</v>
      </c>
      <c r="C6" s="3" t="s">
        <v>63</v>
      </c>
      <c r="D6" s="31" t="s">
        <v>85</v>
      </c>
      <c r="E6" s="31">
        <v>1816</v>
      </c>
      <c r="F6" s="31">
        <v>1621</v>
      </c>
      <c r="G6" s="31">
        <v>1</v>
      </c>
      <c r="H6" s="31">
        <v>1</v>
      </c>
      <c r="I6" s="31">
        <v>1</v>
      </c>
      <c r="J6" s="31">
        <v>1</v>
      </c>
      <c r="K6" s="31">
        <v>4</v>
      </c>
      <c r="L6" s="31"/>
      <c r="M6" s="34">
        <f>SUM(G6:L6)</f>
        <v>8</v>
      </c>
    </row>
    <row r="7" spans="1:13" x14ac:dyDescent="0.25">
      <c r="A7" s="7">
        <v>2</v>
      </c>
      <c r="B7" s="31" t="s">
        <v>76</v>
      </c>
      <c r="C7" s="3" t="s">
        <v>64</v>
      </c>
      <c r="D7" s="31" t="s">
        <v>86</v>
      </c>
      <c r="E7" s="31">
        <v>1623</v>
      </c>
      <c r="F7" s="31">
        <v>1644</v>
      </c>
      <c r="G7" s="31">
        <v>0</v>
      </c>
      <c r="H7" s="31">
        <v>1</v>
      </c>
      <c r="I7" s="31">
        <v>1</v>
      </c>
      <c r="J7" s="31">
        <v>1</v>
      </c>
      <c r="K7" s="31">
        <v>4</v>
      </c>
      <c r="L7" s="31"/>
      <c r="M7" s="9">
        <f t="shared" ref="M7:M19" si="0">SUM(G7:L7)</f>
        <v>7</v>
      </c>
    </row>
    <row r="8" spans="1:13" x14ac:dyDescent="0.25">
      <c r="A8" s="7">
        <v>3</v>
      </c>
      <c r="B8" s="31" t="s">
        <v>78</v>
      </c>
      <c r="C8" s="3" t="s">
        <v>83</v>
      </c>
      <c r="D8" s="31" t="s">
        <v>84</v>
      </c>
      <c r="E8" s="31">
        <v>1209</v>
      </c>
      <c r="F8" s="31">
        <v>1216</v>
      </c>
      <c r="G8" s="31"/>
      <c r="H8" s="31">
        <v>0</v>
      </c>
      <c r="I8" s="31">
        <v>1</v>
      </c>
      <c r="J8" s="31">
        <v>1</v>
      </c>
      <c r="K8" s="31">
        <v>0</v>
      </c>
      <c r="L8" s="31"/>
      <c r="M8" s="9">
        <f t="shared" si="0"/>
        <v>2</v>
      </c>
    </row>
    <row r="9" spans="1:13" x14ac:dyDescent="0.25">
      <c r="A9" s="7">
        <v>4</v>
      </c>
      <c r="B9" s="31" t="s">
        <v>78</v>
      </c>
      <c r="C9" s="3" t="s">
        <v>65</v>
      </c>
      <c r="D9" s="31" t="s">
        <v>87</v>
      </c>
      <c r="E9" s="31">
        <v>1394</v>
      </c>
      <c r="F9" s="31">
        <v>1429</v>
      </c>
      <c r="G9" s="31">
        <v>1</v>
      </c>
      <c r="H9" s="31">
        <v>1</v>
      </c>
      <c r="I9" s="31">
        <v>0.5</v>
      </c>
      <c r="J9" s="31">
        <v>1</v>
      </c>
      <c r="K9" s="31">
        <v>4</v>
      </c>
      <c r="L9" s="31"/>
      <c r="M9" s="70">
        <f t="shared" si="0"/>
        <v>7.5</v>
      </c>
    </row>
    <row r="10" spans="1:13" x14ac:dyDescent="0.25">
      <c r="A10" s="7">
        <v>5</v>
      </c>
      <c r="B10" s="31" t="s">
        <v>78</v>
      </c>
      <c r="C10" s="3" t="s">
        <v>66</v>
      </c>
      <c r="D10" s="31" t="s">
        <v>88</v>
      </c>
      <c r="E10" s="31">
        <v>1300</v>
      </c>
      <c r="F10" s="31">
        <v>1326</v>
      </c>
      <c r="G10" s="31">
        <v>0</v>
      </c>
      <c r="H10" s="31">
        <v>1</v>
      </c>
      <c r="I10" s="31">
        <v>0</v>
      </c>
      <c r="J10" s="31">
        <v>1</v>
      </c>
      <c r="K10" s="31">
        <v>4</v>
      </c>
      <c r="L10" s="31"/>
      <c r="M10" s="9">
        <f t="shared" si="0"/>
        <v>6</v>
      </c>
    </row>
    <row r="11" spans="1:13" x14ac:dyDescent="0.25">
      <c r="A11" s="7">
        <v>6</v>
      </c>
      <c r="B11" s="31" t="s">
        <v>78</v>
      </c>
      <c r="C11" s="3" t="s">
        <v>81</v>
      </c>
      <c r="D11" s="31" t="s">
        <v>82</v>
      </c>
      <c r="E11" s="31">
        <v>1026</v>
      </c>
      <c r="F11" s="31">
        <v>1240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/>
      <c r="M11" s="69">
        <f t="shared" si="0"/>
        <v>0</v>
      </c>
    </row>
    <row r="12" spans="1:13" x14ac:dyDescent="0.25">
      <c r="A12" s="7">
        <v>7</v>
      </c>
      <c r="B12" s="31" t="s">
        <v>79</v>
      </c>
      <c r="C12" s="3" t="s">
        <v>67</v>
      </c>
      <c r="D12" s="31" t="s">
        <v>89</v>
      </c>
      <c r="E12" s="31">
        <v>1263</v>
      </c>
      <c r="F12" s="31">
        <v>1334</v>
      </c>
      <c r="G12" s="31">
        <v>0</v>
      </c>
      <c r="H12" s="31">
        <v>1</v>
      </c>
      <c r="I12" s="31">
        <v>1</v>
      </c>
      <c r="J12" s="31">
        <v>1</v>
      </c>
      <c r="K12" s="31">
        <v>0</v>
      </c>
      <c r="L12" s="31"/>
      <c r="M12" s="9">
        <f t="shared" si="0"/>
        <v>3</v>
      </c>
    </row>
    <row r="13" spans="1:13" x14ac:dyDescent="0.25">
      <c r="A13" s="7">
        <v>8</v>
      </c>
      <c r="B13" s="31" t="s">
        <v>79</v>
      </c>
      <c r="C13" s="3" t="s">
        <v>68</v>
      </c>
      <c r="D13" s="31" t="s">
        <v>90</v>
      </c>
      <c r="E13" s="31">
        <v>1308</v>
      </c>
      <c r="F13" s="31">
        <v>1184</v>
      </c>
      <c r="G13" s="31">
        <v>1</v>
      </c>
      <c r="H13" s="31">
        <v>0</v>
      </c>
      <c r="I13" s="31">
        <v>0</v>
      </c>
      <c r="J13" s="31">
        <v>0</v>
      </c>
      <c r="K13" s="31">
        <v>4</v>
      </c>
      <c r="L13" s="31"/>
      <c r="M13" s="9">
        <f t="shared" si="0"/>
        <v>5</v>
      </c>
    </row>
    <row r="14" spans="1:13" x14ac:dyDescent="0.25">
      <c r="A14" s="7">
        <v>9</v>
      </c>
      <c r="B14" s="31" t="s">
        <v>79</v>
      </c>
      <c r="C14" s="3" t="s">
        <v>69</v>
      </c>
      <c r="D14" s="31" t="s">
        <v>91</v>
      </c>
      <c r="E14" s="31">
        <v>1130</v>
      </c>
      <c r="F14" s="31">
        <v>1216</v>
      </c>
      <c r="G14" s="31">
        <v>0</v>
      </c>
      <c r="H14" s="31">
        <v>0</v>
      </c>
      <c r="I14" s="31">
        <v>0</v>
      </c>
      <c r="J14" s="31">
        <v>1</v>
      </c>
      <c r="K14" s="31">
        <v>0</v>
      </c>
      <c r="L14" s="31"/>
      <c r="M14" s="9">
        <f t="shared" si="0"/>
        <v>1</v>
      </c>
    </row>
    <row r="15" spans="1:13" x14ac:dyDescent="0.25">
      <c r="A15" s="7">
        <v>10</v>
      </c>
      <c r="B15" s="31" t="s">
        <v>80</v>
      </c>
      <c r="C15" s="3" t="s">
        <v>70</v>
      </c>
      <c r="D15" s="31" t="s">
        <v>92</v>
      </c>
      <c r="E15" s="31">
        <v>1290</v>
      </c>
      <c r="F15" s="31">
        <v>1180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/>
      <c r="M15" s="69">
        <f t="shared" si="0"/>
        <v>0</v>
      </c>
    </row>
    <row r="16" spans="1:13" x14ac:dyDescent="0.25">
      <c r="A16" s="7">
        <v>11</v>
      </c>
      <c r="B16" s="31" t="s">
        <v>80</v>
      </c>
      <c r="C16" s="3" t="s">
        <v>71</v>
      </c>
      <c r="D16" s="31" t="s">
        <v>93</v>
      </c>
      <c r="E16" s="31">
        <v>1094</v>
      </c>
      <c r="F16" s="31">
        <v>1100</v>
      </c>
      <c r="G16" s="31">
        <v>0</v>
      </c>
      <c r="H16" s="31">
        <v>0</v>
      </c>
      <c r="I16" s="31">
        <v>0</v>
      </c>
      <c r="J16" s="31">
        <v>0</v>
      </c>
      <c r="K16" s="31">
        <v>2</v>
      </c>
      <c r="L16" s="31"/>
      <c r="M16" s="9">
        <f t="shared" si="0"/>
        <v>2</v>
      </c>
    </row>
    <row r="17" spans="1:13" x14ac:dyDescent="0.25">
      <c r="A17" s="7">
        <v>12</v>
      </c>
      <c r="B17" s="31" t="s">
        <v>80</v>
      </c>
      <c r="C17" s="3" t="s">
        <v>72</v>
      </c>
      <c r="D17" s="31" t="s">
        <v>94</v>
      </c>
      <c r="E17" s="31">
        <v>1024</v>
      </c>
      <c r="F17" s="31">
        <v>1066</v>
      </c>
      <c r="G17" s="31">
        <v>1</v>
      </c>
      <c r="H17" s="31">
        <v>1</v>
      </c>
      <c r="I17" s="31">
        <v>0</v>
      </c>
      <c r="J17" s="31">
        <v>0</v>
      </c>
      <c r="K17" s="31">
        <v>0</v>
      </c>
      <c r="L17" s="31"/>
      <c r="M17" s="9">
        <f t="shared" si="0"/>
        <v>2</v>
      </c>
    </row>
    <row r="18" spans="1:13" x14ac:dyDescent="0.25">
      <c r="A18" s="7">
        <v>13</v>
      </c>
      <c r="B18" s="31" t="s">
        <v>104</v>
      </c>
      <c r="C18" s="3" t="s">
        <v>73</v>
      </c>
      <c r="D18" s="31" t="s">
        <v>95</v>
      </c>
      <c r="E18" s="31">
        <v>1108</v>
      </c>
      <c r="F18" s="31">
        <v>1158</v>
      </c>
      <c r="G18" s="31">
        <v>1</v>
      </c>
      <c r="H18" s="31">
        <v>0.5</v>
      </c>
      <c r="I18" s="31">
        <v>1</v>
      </c>
      <c r="J18" s="31">
        <v>1</v>
      </c>
      <c r="K18" s="31">
        <v>2</v>
      </c>
      <c r="L18" s="31">
        <v>2</v>
      </c>
      <c r="M18" s="70">
        <f t="shared" si="0"/>
        <v>7.5</v>
      </c>
    </row>
    <row r="19" spans="1:13" x14ac:dyDescent="0.25">
      <c r="A19" s="7">
        <v>14</v>
      </c>
      <c r="B19" s="31" t="s">
        <v>104</v>
      </c>
      <c r="C19" s="3" t="s">
        <v>74</v>
      </c>
      <c r="D19" s="31" t="s">
        <v>96</v>
      </c>
      <c r="E19" s="31">
        <v>1070</v>
      </c>
      <c r="F19" s="31">
        <v>940</v>
      </c>
      <c r="G19" s="1">
        <v>0</v>
      </c>
      <c r="H19" s="1">
        <v>0</v>
      </c>
      <c r="I19" s="1">
        <v>0</v>
      </c>
      <c r="J19" s="1">
        <v>0</v>
      </c>
      <c r="K19" s="1">
        <v>2</v>
      </c>
      <c r="L19" s="1">
        <v>2</v>
      </c>
      <c r="M19" s="9">
        <f t="shared" si="0"/>
        <v>4</v>
      </c>
    </row>
    <row r="20" spans="1:13" x14ac:dyDescent="0.25">
      <c r="G20" s="9">
        <f>SUM(G6:G19)</f>
        <v>5</v>
      </c>
      <c r="H20" s="9">
        <f t="shared" ref="H20:M20" si="1">SUM(H6:H19)</f>
        <v>6.5</v>
      </c>
      <c r="I20" s="9">
        <f t="shared" si="1"/>
        <v>5.5</v>
      </c>
      <c r="J20" s="9">
        <f t="shared" si="1"/>
        <v>8</v>
      </c>
      <c r="K20" s="9">
        <f t="shared" si="1"/>
        <v>26</v>
      </c>
      <c r="L20" s="9">
        <f t="shared" si="1"/>
        <v>4</v>
      </c>
      <c r="M20" s="7">
        <f t="shared" si="1"/>
        <v>55</v>
      </c>
    </row>
    <row r="21" spans="1:13" ht="18.75" x14ac:dyDescent="0.3">
      <c r="C21" s="68" t="s">
        <v>60</v>
      </c>
    </row>
    <row r="23" spans="1:13" ht="15.75" x14ac:dyDescent="0.25">
      <c r="A23" s="2"/>
      <c r="B23" s="10" t="s">
        <v>19</v>
      </c>
      <c r="C23" s="10" t="s">
        <v>4</v>
      </c>
      <c r="D23" s="10" t="s">
        <v>16</v>
      </c>
      <c r="E23" s="11" t="s">
        <v>5</v>
      </c>
      <c r="F23" s="11" t="s">
        <v>24</v>
      </c>
      <c r="G23" s="11" t="s">
        <v>98</v>
      </c>
      <c r="H23" s="11" t="s">
        <v>99</v>
      </c>
      <c r="I23" s="11" t="s">
        <v>100</v>
      </c>
      <c r="J23" s="11" t="s">
        <v>101</v>
      </c>
      <c r="K23" s="11" t="s">
        <v>102</v>
      </c>
      <c r="L23" s="11" t="s">
        <v>103</v>
      </c>
    </row>
    <row r="24" spans="1:13" x14ac:dyDescent="0.25">
      <c r="A24" s="7">
        <v>1</v>
      </c>
      <c r="B24" s="31" t="s">
        <v>76</v>
      </c>
      <c r="C24" s="3" t="s">
        <v>42</v>
      </c>
      <c r="D24" s="31" t="s">
        <v>47</v>
      </c>
      <c r="E24" s="31">
        <v>1494</v>
      </c>
      <c r="F24" s="31">
        <v>1443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"/>
      <c r="M24" s="69">
        <f>SUM(G24:L24)</f>
        <v>0</v>
      </c>
    </row>
    <row r="25" spans="1:13" x14ac:dyDescent="0.25">
      <c r="A25" s="7">
        <v>2</v>
      </c>
      <c r="B25" s="31" t="s">
        <v>76</v>
      </c>
      <c r="C25" s="18" t="s">
        <v>41</v>
      </c>
      <c r="D25" s="31" t="s">
        <v>48</v>
      </c>
      <c r="E25" s="31">
        <v>1306</v>
      </c>
      <c r="F25" s="31">
        <v>1530</v>
      </c>
      <c r="G25" s="31">
        <v>1</v>
      </c>
      <c r="H25" s="31">
        <v>0</v>
      </c>
      <c r="I25" s="31">
        <v>0</v>
      </c>
      <c r="J25" s="31">
        <v>0</v>
      </c>
      <c r="K25" s="31">
        <v>0</v>
      </c>
      <c r="L25" s="3"/>
      <c r="M25" s="70">
        <f t="shared" ref="M25:M37" si="2">SUM(G25:L25)</f>
        <v>1</v>
      </c>
    </row>
    <row r="26" spans="1:13" x14ac:dyDescent="0.25">
      <c r="A26" s="7">
        <v>3</v>
      </c>
      <c r="B26" s="31" t="s">
        <v>77</v>
      </c>
      <c r="C26" s="3" t="s">
        <v>44</v>
      </c>
      <c r="D26" s="31" t="s">
        <v>46</v>
      </c>
      <c r="E26" s="31">
        <v>1221</v>
      </c>
      <c r="F26" s="31">
        <v>1290</v>
      </c>
      <c r="G26" s="31"/>
      <c r="H26" s="31">
        <v>1</v>
      </c>
      <c r="I26" s="31">
        <v>0.5</v>
      </c>
      <c r="J26" s="31">
        <v>0</v>
      </c>
      <c r="K26" s="31">
        <v>4</v>
      </c>
      <c r="L26" s="3"/>
      <c r="M26" s="9">
        <f t="shared" si="2"/>
        <v>5.5</v>
      </c>
    </row>
    <row r="27" spans="1:13" x14ac:dyDescent="0.25">
      <c r="A27" s="7">
        <v>4</v>
      </c>
      <c r="B27" s="31" t="s">
        <v>77</v>
      </c>
      <c r="C27" s="3" t="s">
        <v>43</v>
      </c>
      <c r="D27" s="31" t="s">
        <v>49</v>
      </c>
      <c r="E27" s="31">
        <v>1100</v>
      </c>
      <c r="F27" s="31">
        <v>1430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"/>
      <c r="M27" s="69">
        <f t="shared" si="2"/>
        <v>0</v>
      </c>
    </row>
    <row r="28" spans="1:13" x14ac:dyDescent="0.25">
      <c r="A28" s="7">
        <v>5</v>
      </c>
      <c r="B28" s="31" t="s">
        <v>78</v>
      </c>
      <c r="C28" s="18" t="s">
        <v>39</v>
      </c>
      <c r="D28" s="31" t="s">
        <v>51</v>
      </c>
      <c r="E28" s="31">
        <v>1815</v>
      </c>
      <c r="F28" s="31">
        <v>1860</v>
      </c>
      <c r="G28" s="31">
        <v>1</v>
      </c>
      <c r="H28" s="31">
        <v>1</v>
      </c>
      <c r="I28" s="31">
        <v>0</v>
      </c>
      <c r="J28" s="31">
        <v>1</v>
      </c>
      <c r="K28" s="31">
        <v>0</v>
      </c>
      <c r="L28" s="3"/>
      <c r="M28" s="9">
        <f t="shared" si="2"/>
        <v>3</v>
      </c>
    </row>
    <row r="29" spans="1:13" x14ac:dyDescent="0.25">
      <c r="A29" s="7">
        <v>6</v>
      </c>
      <c r="B29" s="31" t="s">
        <v>78</v>
      </c>
      <c r="C29" s="18" t="s">
        <v>40</v>
      </c>
      <c r="D29" s="31" t="s">
        <v>52</v>
      </c>
      <c r="E29" s="31">
        <v>1745</v>
      </c>
      <c r="F29" s="31">
        <v>1920</v>
      </c>
      <c r="G29" s="31">
        <v>1</v>
      </c>
      <c r="H29" s="31">
        <v>0</v>
      </c>
      <c r="I29" s="31">
        <v>1</v>
      </c>
      <c r="J29" s="31">
        <v>0</v>
      </c>
      <c r="K29" s="31">
        <v>4</v>
      </c>
      <c r="L29" s="3"/>
      <c r="M29" s="9">
        <f t="shared" si="2"/>
        <v>6</v>
      </c>
    </row>
    <row r="30" spans="1:13" x14ac:dyDescent="0.25">
      <c r="A30" s="7">
        <v>7</v>
      </c>
      <c r="B30" s="31" t="s">
        <v>78</v>
      </c>
      <c r="C30" s="18" t="s">
        <v>38</v>
      </c>
      <c r="D30" s="31" t="s">
        <v>53</v>
      </c>
      <c r="E30" s="31">
        <v>1669</v>
      </c>
      <c r="F30" s="31">
        <v>1870</v>
      </c>
      <c r="G30" s="31">
        <v>1</v>
      </c>
      <c r="H30" s="31">
        <v>1</v>
      </c>
      <c r="I30" s="31">
        <v>1</v>
      </c>
      <c r="J30" s="31">
        <v>1</v>
      </c>
      <c r="K30" s="31">
        <v>4</v>
      </c>
      <c r="L30" s="3"/>
      <c r="M30" s="34">
        <f t="shared" si="2"/>
        <v>8</v>
      </c>
    </row>
    <row r="31" spans="1:13" x14ac:dyDescent="0.25">
      <c r="A31" s="7">
        <v>8</v>
      </c>
      <c r="B31" s="31" t="s">
        <v>78</v>
      </c>
      <c r="C31" s="18" t="s">
        <v>37</v>
      </c>
      <c r="D31" s="31" t="s">
        <v>50</v>
      </c>
      <c r="E31" s="31">
        <v>1089</v>
      </c>
      <c r="F31" s="31">
        <v>1520</v>
      </c>
      <c r="G31" s="31">
        <v>0</v>
      </c>
      <c r="H31" s="31">
        <v>0</v>
      </c>
      <c r="I31" s="31">
        <v>1</v>
      </c>
      <c r="J31" s="31">
        <v>0</v>
      </c>
      <c r="K31" s="31">
        <v>0</v>
      </c>
      <c r="L31" s="3"/>
      <c r="M31" s="70">
        <f t="shared" si="2"/>
        <v>1</v>
      </c>
    </row>
    <row r="32" spans="1:13" x14ac:dyDescent="0.25">
      <c r="A32" s="7">
        <v>9</v>
      </c>
      <c r="B32" s="31" t="s">
        <v>79</v>
      </c>
      <c r="C32" s="18" t="s">
        <v>34</v>
      </c>
      <c r="D32" s="31" t="s">
        <v>56</v>
      </c>
      <c r="E32" s="31">
        <v>1379</v>
      </c>
      <c r="F32" s="31">
        <v>1510</v>
      </c>
      <c r="G32" s="31">
        <v>1</v>
      </c>
      <c r="H32" s="31">
        <v>1</v>
      </c>
      <c r="I32" s="31">
        <v>1</v>
      </c>
      <c r="J32" s="31">
        <v>1</v>
      </c>
      <c r="K32" s="31">
        <v>4</v>
      </c>
      <c r="L32" s="3"/>
      <c r="M32" s="34">
        <f t="shared" si="2"/>
        <v>8</v>
      </c>
    </row>
    <row r="33" spans="1:13" x14ac:dyDescent="0.25">
      <c r="A33" s="7">
        <v>10</v>
      </c>
      <c r="B33" s="31" t="s">
        <v>79</v>
      </c>
      <c r="C33" s="18" t="s">
        <v>36</v>
      </c>
      <c r="D33" s="31" t="s">
        <v>54</v>
      </c>
      <c r="E33" s="31">
        <v>1254</v>
      </c>
      <c r="F33" s="31">
        <v>1167</v>
      </c>
      <c r="G33" s="31">
        <v>1</v>
      </c>
      <c r="H33" s="31">
        <v>1</v>
      </c>
      <c r="I33" s="31">
        <v>1</v>
      </c>
      <c r="J33" s="31">
        <v>1</v>
      </c>
      <c r="K33" s="31">
        <v>4</v>
      </c>
      <c r="L33" s="3"/>
      <c r="M33" s="34">
        <f t="shared" si="2"/>
        <v>8</v>
      </c>
    </row>
    <row r="34" spans="1:13" x14ac:dyDescent="0.25">
      <c r="A34" s="7">
        <v>11</v>
      </c>
      <c r="B34" s="31" t="s">
        <v>79</v>
      </c>
      <c r="C34" s="18" t="s">
        <v>33</v>
      </c>
      <c r="D34" s="31" t="s">
        <v>55</v>
      </c>
      <c r="E34" s="31">
        <v>1140</v>
      </c>
      <c r="F34" s="31">
        <v>1380</v>
      </c>
      <c r="G34" s="31">
        <v>1</v>
      </c>
      <c r="H34" s="31">
        <v>0</v>
      </c>
      <c r="I34" s="31">
        <v>1</v>
      </c>
      <c r="J34" s="31">
        <v>1</v>
      </c>
      <c r="K34" s="31">
        <v>2</v>
      </c>
      <c r="L34" s="3"/>
      <c r="M34" s="9">
        <f t="shared" si="2"/>
        <v>5</v>
      </c>
    </row>
    <row r="35" spans="1:13" x14ac:dyDescent="0.25">
      <c r="A35" s="7">
        <v>12</v>
      </c>
      <c r="B35" s="31" t="s">
        <v>79</v>
      </c>
      <c r="C35" s="18" t="s">
        <v>35</v>
      </c>
      <c r="D35" s="31" t="s">
        <v>57</v>
      </c>
      <c r="E35" s="31">
        <v>1070</v>
      </c>
      <c r="F35" s="31">
        <v>1073</v>
      </c>
      <c r="G35" s="31">
        <v>0</v>
      </c>
      <c r="H35" s="31">
        <v>1</v>
      </c>
      <c r="I35" s="31">
        <v>1</v>
      </c>
      <c r="J35" s="31">
        <v>0</v>
      </c>
      <c r="K35" s="31">
        <v>4</v>
      </c>
      <c r="L35" s="3"/>
      <c r="M35" s="9">
        <f t="shared" si="2"/>
        <v>6</v>
      </c>
    </row>
    <row r="36" spans="1:13" x14ac:dyDescent="0.25">
      <c r="A36" s="7">
        <v>13</v>
      </c>
      <c r="B36" s="31" t="s">
        <v>80</v>
      </c>
      <c r="C36" s="18" t="s">
        <v>32</v>
      </c>
      <c r="D36" s="31" t="s">
        <v>59</v>
      </c>
      <c r="E36" s="31">
        <v>1034</v>
      </c>
      <c r="F36" s="31">
        <v>1043</v>
      </c>
      <c r="G36" s="31">
        <v>0</v>
      </c>
      <c r="H36" s="31">
        <v>0.5</v>
      </c>
      <c r="I36" s="31">
        <v>1</v>
      </c>
      <c r="J36" s="31">
        <v>1</v>
      </c>
      <c r="K36" s="31">
        <v>0</v>
      </c>
      <c r="L36" s="31">
        <v>0</v>
      </c>
      <c r="M36" s="9">
        <f t="shared" si="2"/>
        <v>2.5</v>
      </c>
    </row>
    <row r="37" spans="1:13" x14ac:dyDescent="0.25">
      <c r="A37" s="7">
        <v>14</v>
      </c>
      <c r="B37" s="31" t="s">
        <v>80</v>
      </c>
      <c r="C37" s="3" t="s">
        <v>45</v>
      </c>
      <c r="D37" s="31" t="s">
        <v>58</v>
      </c>
      <c r="E37" s="31">
        <v>1009</v>
      </c>
      <c r="F37" s="31">
        <v>990</v>
      </c>
      <c r="G37" s="31">
        <v>1</v>
      </c>
      <c r="H37" s="31">
        <v>1</v>
      </c>
      <c r="I37" s="1">
        <v>0</v>
      </c>
      <c r="J37" s="1">
        <v>0</v>
      </c>
      <c r="K37" s="1">
        <v>0</v>
      </c>
      <c r="L37" s="1">
        <v>0</v>
      </c>
      <c r="M37" s="9">
        <f t="shared" si="2"/>
        <v>2</v>
      </c>
    </row>
    <row r="38" spans="1:13" x14ac:dyDescent="0.25">
      <c r="G38" s="9">
        <f>SUM(G24:G37)</f>
        <v>8</v>
      </c>
      <c r="H38" s="9">
        <f t="shared" ref="H38:L38" si="3">SUM(H24:H37)</f>
        <v>7.5</v>
      </c>
      <c r="I38" s="9">
        <f t="shared" si="3"/>
        <v>8.5</v>
      </c>
      <c r="J38" s="9">
        <f t="shared" si="3"/>
        <v>6</v>
      </c>
      <c r="K38" s="9">
        <f t="shared" si="3"/>
        <v>26</v>
      </c>
      <c r="L38" s="9">
        <f t="shared" si="3"/>
        <v>0</v>
      </c>
      <c r="M38" s="7">
        <f>SUM(G38:L38)</f>
        <v>56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29" sqref="C29"/>
    </sheetView>
  </sheetViews>
  <sheetFormatPr baseColWidth="10" defaultRowHeight="15" x14ac:dyDescent="0.25"/>
  <cols>
    <col min="1" max="1" width="4.42578125" customWidth="1"/>
    <col min="2" max="2" width="7.140625" bestFit="1" customWidth="1"/>
    <col min="3" max="3" width="55" customWidth="1"/>
    <col min="4" max="4" width="10.42578125" customWidth="1"/>
  </cols>
  <sheetData>
    <row r="1" spans="1:7" ht="15.75" x14ac:dyDescent="0.25">
      <c r="A1" s="42" t="s">
        <v>10</v>
      </c>
      <c r="B1" s="42"/>
      <c r="C1" s="43" t="s">
        <v>7</v>
      </c>
      <c r="D1" s="44"/>
      <c r="E1" s="42" t="s">
        <v>8</v>
      </c>
      <c r="F1" s="42"/>
      <c r="G1" s="42"/>
    </row>
    <row r="2" spans="1:7" x14ac:dyDescent="0.25">
      <c r="A2" s="45">
        <v>43387</v>
      </c>
      <c r="B2" s="45"/>
      <c r="C2" s="46" t="s">
        <v>12</v>
      </c>
      <c r="D2" s="47"/>
      <c r="E2" s="48" t="s">
        <v>11</v>
      </c>
      <c r="F2" s="48"/>
      <c r="G2" s="48"/>
    </row>
    <row r="3" spans="1:7" x14ac:dyDescent="0.25">
      <c r="E3" s="37" t="s">
        <v>23</v>
      </c>
      <c r="F3" s="38"/>
      <c r="G3" s="26" t="s">
        <v>0</v>
      </c>
    </row>
    <row r="4" spans="1:7" ht="18.75" x14ac:dyDescent="0.3">
      <c r="A4" s="39" t="s">
        <v>18</v>
      </c>
      <c r="B4" s="40"/>
      <c r="C4" s="40"/>
      <c r="D4" s="40"/>
      <c r="E4" s="40"/>
      <c r="F4" s="41"/>
      <c r="G4" s="22" t="s">
        <v>60</v>
      </c>
    </row>
    <row r="6" spans="1:7" ht="15.75" x14ac:dyDescent="0.25">
      <c r="A6" s="5"/>
      <c r="B6" s="10" t="s">
        <v>75</v>
      </c>
      <c r="C6" s="10" t="s">
        <v>4</v>
      </c>
      <c r="D6" s="10" t="s">
        <v>16</v>
      </c>
      <c r="E6" s="11" t="s">
        <v>17</v>
      </c>
      <c r="F6" s="11" t="s">
        <v>5</v>
      </c>
      <c r="G6" s="11" t="s">
        <v>24</v>
      </c>
    </row>
    <row r="7" spans="1:7" x14ac:dyDescent="0.25">
      <c r="A7" s="7">
        <v>1</v>
      </c>
      <c r="B7" s="24" t="s">
        <v>76</v>
      </c>
      <c r="C7" s="3" t="s">
        <v>42</v>
      </c>
      <c r="D7" s="24" t="s">
        <v>47</v>
      </c>
      <c r="E7" s="25">
        <v>37155</v>
      </c>
      <c r="F7" s="24">
        <v>1494</v>
      </c>
      <c r="G7" s="24">
        <v>1443</v>
      </c>
    </row>
    <row r="8" spans="1:7" x14ac:dyDescent="0.25">
      <c r="A8" s="7">
        <v>2</v>
      </c>
      <c r="B8" s="24" t="s">
        <v>76</v>
      </c>
      <c r="C8" s="36" t="s">
        <v>41</v>
      </c>
      <c r="D8" s="24" t="s">
        <v>48</v>
      </c>
      <c r="E8" s="25">
        <v>37543</v>
      </c>
      <c r="F8" s="24">
        <v>1306</v>
      </c>
      <c r="G8" s="24">
        <v>1530</v>
      </c>
    </row>
    <row r="9" spans="1:7" x14ac:dyDescent="0.25">
      <c r="A9" s="7">
        <v>3</v>
      </c>
      <c r="B9" s="24" t="s">
        <v>77</v>
      </c>
      <c r="C9" s="3" t="s">
        <v>44</v>
      </c>
      <c r="D9" s="24" t="s">
        <v>46</v>
      </c>
      <c r="E9" s="25">
        <v>37725</v>
      </c>
      <c r="F9" s="24">
        <v>1221</v>
      </c>
      <c r="G9" s="24">
        <v>1290</v>
      </c>
    </row>
    <row r="10" spans="1:7" x14ac:dyDescent="0.25">
      <c r="A10" s="7">
        <v>4</v>
      </c>
      <c r="B10" s="24" t="s">
        <v>77</v>
      </c>
      <c r="C10" s="36" t="s">
        <v>43</v>
      </c>
      <c r="D10" s="24" t="s">
        <v>49</v>
      </c>
      <c r="E10" s="25">
        <v>37711</v>
      </c>
      <c r="F10" s="24">
        <v>1100</v>
      </c>
      <c r="G10" s="24">
        <v>1430</v>
      </c>
    </row>
    <row r="11" spans="1:7" x14ac:dyDescent="0.25">
      <c r="A11" s="7">
        <v>5</v>
      </c>
      <c r="B11" s="24" t="s">
        <v>78</v>
      </c>
      <c r="C11" s="18" t="s">
        <v>39</v>
      </c>
      <c r="D11" s="24" t="s">
        <v>51</v>
      </c>
      <c r="E11" s="21">
        <v>38384</v>
      </c>
      <c r="F11" s="24">
        <v>1815</v>
      </c>
      <c r="G11" s="24">
        <v>1860</v>
      </c>
    </row>
    <row r="12" spans="1:7" x14ac:dyDescent="0.25">
      <c r="A12" s="7">
        <v>6</v>
      </c>
      <c r="B12" s="24" t="s">
        <v>78</v>
      </c>
      <c r="C12" s="18" t="s">
        <v>40</v>
      </c>
      <c r="D12" s="24" t="s">
        <v>52</v>
      </c>
      <c r="E12" s="21">
        <v>38384</v>
      </c>
      <c r="F12" s="24">
        <v>1745</v>
      </c>
      <c r="G12" s="24">
        <v>1920</v>
      </c>
    </row>
    <row r="13" spans="1:7" x14ac:dyDescent="0.25">
      <c r="A13" s="7">
        <v>7</v>
      </c>
      <c r="B13" s="24" t="s">
        <v>78</v>
      </c>
      <c r="C13" s="18" t="s">
        <v>38</v>
      </c>
      <c r="D13" s="24" t="s">
        <v>53</v>
      </c>
      <c r="E13" s="21">
        <v>38474</v>
      </c>
      <c r="F13" s="24">
        <v>1669</v>
      </c>
      <c r="G13" s="24">
        <v>1870</v>
      </c>
    </row>
    <row r="14" spans="1:7" x14ac:dyDescent="0.25">
      <c r="A14" s="7">
        <v>8</v>
      </c>
      <c r="B14" s="24" t="s">
        <v>78</v>
      </c>
      <c r="C14" s="36" t="s">
        <v>37</v>
      </c>
      <c r="D14" s="24" t="s">
        <v>50</v>
      </c>
      <c r="E14" s="21">
        <v>38702</v>
      </c>
      <c r="F14" s="24">
        <v>1089</v>
      </c>
      <c r="G14" s="24">
        <v>1520</v>
      </c>
    </row>
    <row r="15" spans="1:7" x14ac:dyDescent="0.25">
      <c r="A15" s="7">
        <v>9</v>
      </c>
      <c r="B15" s="24" t="s">
        <v>79</v>
      </c>
      <c r="C15" s="18" t="s">
        <v>34</v>
      </c>
      <c r="D15" s="24" t="s">
        <v>56</v>
      </c>
      <c r="E15" s="21">
        <v>39525</v>
      </c>
      <c r="F15" s="24">
        <v>1379</v>
      </c>
      <c r="G15" s="24">
        <v>1510</v>
      </c>
    </row>
    <row r="16" spans="1:7" x14ac:dyDescent="0.25">
      <c r="A16" s="7">
        <v>10</v>
      </c>
      <c r="B16" s="24" t="s">
        <v>79</v>
      </c>
      <c r="C16" s="36" t="s">
        <v>36</v>
      </c>
      <c r="D16" s="24" t="s">
        <v>54</v>
      </c>
      <c r="E16" s="21">
        <v>39423</v>
      </c>
      <c r="F16" s="24">
        <v>1254</v>
      </c>
      <c r="G16" s="24">
        <v>1167</v>
      </c>
    </row>
    <row r="17" spans="1:7" x14ac:dyDescent="0.25">
      <c r="A17" s="7">
        <v>11</v>
      </c>
      <c r="B17" s="24" t="s">
        <v>79</v>
      </c>
      <c r="C17" s="36" t="s">
        <v>33</v>
      </c>
      <c r="D17" s="24" t="s">
        <v>55</v>
      </c>
      <c r="E17" s="21">
        <v>39756</v>
      </c>
      <c r="F17" s="24">
        <v>1140</v>
      </c>
      <c r="G17" s="24">
        <v>1380</v>
      </c>
    </row>
    <row r="18" spans="1:7" x14ac:dyDescent="0.25">
      <c r="A18" s="7">
        <v>12</v>
      </c>
      <c r="B18" s="24" t="s">
        <v>79</v>
      </c>
      <c r="C18" s="18" t="s">
        <v>35</v>
      </c>
      <c r="D18" s="24" t="s">
        <v>57</v>
      </c>
      <c r="E18" s="21">
        <v>39495</v>
      </c>
      <c r="F18" s="24">
        <v>1070</v>
      </c>
      <c r="G18" s="24">
        <v>1073</v>
      </c>
    </row>
    <row r="19" spans="1:7" x14ac:dyDescent="0.25">
      <c r="A19" s="7">
        <v>13</v>
      </c>
      <c r="B19" s="24" t="s">
        <v>80</v>
      </c>
      <c r="C19" s="18" t="s">
        <v>32</v>
      </c>
      <c r="D19" s="24" t="s">
        <v>59</v>
      </c>
      <c r="E19" s="21">
        <v>39953</v>
      </c>
      <c r="F19" s="24">
        <v>1034</v>
      </c>
      <c r="G19" s="24">
        <v>1043</v>
      </c>
    </row>
    <row r="20" spans="1:7" x14ac:dyDescent="0.25">
      <c r="A20" s="7">
        <v>14</v>
      </c>
      <c r="B20" s="24" t="s">
        <v>80</v>
      </c>
      <c r="C20" s="36" t="s">
        <v>45</v>
      </c>
      <c r="D20" s="24" t="s">
        <v>58</v>
      </c>
      <c r="E20" s="25">
        <v>39989</v>
      </c>
      <c r="F20" s="24">
        <v>1009</v>
      </c>
      <c r="G20" s="24">
        <v>990</v>
      </c>
    </row>
    <row r="21" spans="1:7" x14ac:dyDescent="0.25">
      <c r="F21" s="35">
        <f>AVERAGE(F7:F20)</f>
        <v>1308.9285714285713</v>
      </c>
      <c r="G21" s="35">
        <f>AVERAGE(G7:G20)</f>
        <v>1430.4285714285713</v>
      </c>
    </row>
  </sheetData>
  <mergeCells count="8">
    <mergeCell ref="E3:F3"/>
    <mergeCell ref="A4:F4"/>
    <mergeCell ref="A1:B1"/>
    <mergeCell ref="C1:D1"/>
    <mergeCell ref="E1:G1"/>
    <mergeCell ref="A2:B2"/>
    <mergeCell ref="C2:D2"/>
    <mergeCell ref="E2:G2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9" scale="115" orientation="landscape" horizontalDpi="300" verticalDpi="300" r:id="rId1"/>
  <headerFooter>
    <oddHeader>&amp;L&amp;G&amp;C&amp;G&amp;R&amp;G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E32" sqref="E32"/>
    </sheetView>
  </sheetViews>
  <sheetFormatPr baseColWidth="10" defaultRowHeight="15" x14ac:dyDescent="0.25"/>
  <cols>
    <col min="1" max="1" width="3.28515625" bestFit="1" customWidth="1"/>
    <col min="2" max="2" width="2.140625" bestFit="1" customWidth="1"/>
    <col min="3" max="3" width="7.140625" bestFit="1" customWidth="1"/>
    <col min="4" max="4" width="30.7109375" customWidth="1"/>
    <col min="5" max="5" width="6.7109375" customWidth="1"/>
    <col min="6" max="6" width="4.140625" bestFit="1" customWidth="1"/>
    <col min="7" max="7" width="2.85546875" customWidth="1"/>
    <col min="8" max="8" width="3" bestFit="1" customWidth="1"/>
    <col min="9" max="9" width="2.42578125" bestFit="1" customWidth="1"/>
    <col min="10" max="10" width="7.140625" bestFit="1" customWidth="1"/>
    <col min="11" max="11" width="30.7109375" customWidth="1"/>
    <col min="12" max="12" width="6.7109375" customWidth="1"/>
    <col min="13" max="13" width="4.140625" customWidth="1"/>
    <col min="14" max="14" width="2.42578125" bestFit="1" customWidth="1"/>
    <col min="15" max="15" width="3" bestFit="1" customWidth="1"/>
    <col min="16" max="16" width="2.42578125" bestFit="1" customWidth="1"/>
    <col min="17" max="17" width="7.140625" bestFit="1" customWidth="1"/>
    <col min="18" max="18" width="4.140625" bestFit="1" customWidth="1"/>
    <col min="19" max="19" width="7.140625" bestFit="1" customWidth="1"/>
    <col min="20" max="20" width="2.42578125" bestFit="1" customWidth="1"/>
    <col min="21" max="21" width="3" bestFit="1" customWidth="1"/>
    <col min="22" max="22" width="2.42578125" bestFit="1" customWidth="1"/>
    <col min="23" max="23" width="7.140625" bestFit="1" customWidth="1"/>
    <col min="24" max="24" width="4.140625" bestFit="1" customWidth="1"/>
    <col min="25" max="25" width="7.140625" bestFit="1" customWidth="1"/>
    <col min="26" max="26" width="2.85546875" customWidth="1"/>
    <col min="27" max="27" width="3" bestFit="1" customWidth="1"/>
    <col min="28" max="28" width="2.42578125" bestFit="1" customWidth="1"/>
    <col min="29" max="29" width="6.140625" bestFit="1" customWidth="1"/>
    <col min="30" max="30" width="4.140625" bestFit="1" customWidth="1"/>
    <col min="31" max="31" width="6.140625" bestFit="1" customWidth="1"/>
    <col min="32" max="32" width="2.42578125" bestFit="1" customWidth="1"/>
  </cols>
  <sheetData>
    <row r="1" spans="1:13" ht="15.75" x14ac:dyDescent="0.25">
      <c r="A1" s="42" t="s">
        <v>10</v>
      </c>
      <c r="B1" s="42"/>
      <c r="C1" s="42"/>
      <c r="D1" s="43" t="s">
        <v>7</v>
      </c>
      <c r="E1" s="55"/>
      <c r="F1" s="44"/>
      <c r="G1" s="43" t="s">
        <v>8</v>
      </c>
      <c r="H1" s="55"/>
      <c r="I1" s="55"/>
      <c r="J1" s="55"/>
      <c r="K1" s="44"/>
      <c r="L1" s="43" t="s">
        <v>9</v>
      </c>
      <c r="M1" s="44"/>
    </row>
    <row r="2" spans="1:13" x14ac:dyDescent="0.25">
      <c r="A2" s="45">
        <v>43387</v>
      </c>
      <c r="B2" s="45"/>
      <c r="C2" s="45"/>
      <c r="D2" s="48" t="s">
        <v>12</v>
      </c>
      <c r="E2" s="48"/>
      <c r="F2" s="48"/>
      <c r="G2" s="46" t="s">
        <v>11</v>
      </c>
      <c r="H2" s="59"/>
      <c r="I2" s="59"/>
      <c r="J2" s="59"/>
      <c r="K2" s="47"/>
      <c r="L2" s="46">
        <v>1</v>
      </c>
      <c r="M2" s="47"/>
    </row>
    <row r="4" spans="1:13" ht="18.75" x14ac:dyDescent="0.3">
      <c r="A4" s="39" t="s">
        <v>14</v>
      </c>
      <c r="B4" s="40"/>
      <c r="C4" s="40"/>
      <c r="D4" s="40"/>
      <c r="E4" s="41"/>
      <c r="F4" s="9" t="s">
        <v>13</v>
      </c>
      <c r="H4" s="39" t="s">
        <v>15</v>
      </c>
      <c r="I4" s="40"/>
      <c r="J4" s="40"/>
      <c r="K4" s="40"/>
      <c r="L4" s="41"/>
      <c r="M4" s="9" t="s">
        <v>13</v>
      </c>
    </row>
    <row r="5" spans="1:13" ht="18.75" x14ac:dyDescent="0.3">
      <c r="A5" s="56" t="str">
        <f>EquipeA!G4</f>
        <v>ESSONNE</v>
      </c>
      <c r="B5" s="57"/>
      <c r="C5" s="57"/>
      <c r="D5" s="57"/>
      <c r="E5" s="58"/>
      <c r="F5" s="2">
        <f>SUM(F7:F20)</f>
        <v>5</v>
      </c>
      <c r="H5" s="49" t="str">
        <f>EquipeB!G4</f>
        <v>LOIRET</v>
      </c>
      <c r="I5" s="50"/>
      <c r="J5" s="50"/>
      <c r="K5" s="50"/>
      <c r="L5" s="51"/>
      <c r="M5" s="2">
        <f>SUM(M7:M20)</f>
        <v>8</v>
      </c>
    </row>
    <row r="6" spans="1:13" ht="15.75" x14ac:dyDescent="0.25">
      <c r="A6" s="10" t="s">
        <v>2</v>
      </c>
      <c r="B6" s="10" t="s">
        <v>3</v>
      </c>
      <c r="C6" s="10" t="s">
        <v>19</v>
      </c>
      <c r="D6" s="10" t="s">
        <v>4</v>
      </c>
      <c r="E6" s="10" t="s">
        <v>5</v>
      </c>
      <c r="F6" s="10" t="s">
        <v>6</v>
      </c>
      <c r="H6" s="10" t="s">
        <v>2</v>
      </c>
      <c r="I6" s="10" t="s">
        <v>3</v>
      </c>
      <c r="J6" s="10" t="s">
        <v>19</v>
      </c>
      <c r="K6" s="10" t="s">
        <v>4</v>
      </c>
      <c r="L6" s="10" t="s">
        <v>5</v>
      </c>
      <c r="M6" s="10" t="s">
        <v>6</v>
      </c>
    </row>
    <row r="7" spans="1:13" x14ac:dyDescent="0.25">
      <c r="A7" s="4">
        <v>1</v>
      </c>
      <c r="B7" s="2" t="s">
        <v>0</v>
      </c>
      <c r="C7" s="31" t="s">
        <v>76</v>
      </c>
      <c r="D7" s="3" t="str">
        <f>EquipeA!C7</f>
        <v>BOSC Gabriel</v>
      </c>
      <c r="E7" s="5">
        <f>EquipeA!G7</f>
        <v>1621</v>
      </c>
      <c r="F7" s="5">
        <v>1</v>
      </c>
      <c r="H7" s="4">
        <v>1</v>
      </c>
      <c r="I7" s="2" t="s">
        <v>1</v>
      </c>
      <c r="J7" s="24" t="s">
        <v>76</v>
      </c>
      <c r="K7" s="3" t="str">
        <f>EquipeB!C7</f>
        <v>RUSU Cristian</v>
      </c>
      <c r="L7" s="5">
        <f>EquipeB!G7</f>
        <v>1443</v>
      </c>
      <c r="M7" s="5">
        <v>0</v>
      </c>
    </row>
    <row r="8" spans="1:13" x14ac:dyDescent="0.25">
      <c r="A8" s="4">
        <v>2</v>
      </c>
      <c r="B8" s="2" t="s">
        <v>0</v>
      </c>
      <c r="C8" s="31" t="s">
        <v>76</v>
      </c>
      <c r="D8" s="3" t="str">
        <f>EquipeA!C8</f>
        <v>FERRANDIS Thomas</v>
      </c>
      <c r="E8" s="5">
        <f>EquipeA!G8</f>
        <v>1644</v>
      </c>
      <c r="F8" s="5">
        <v>0</v>
      </c>
      <c r="H8" s="4">
        <v>2</v>
      </c>
      <c r="I8" s="2" t="s">
        <v>1</v>
      </c>
      <c r="J8" s="24" t="s">
        <v>76</v>
      </c>
      <c r="K8" s="3" t="str">
        <f>EquipeB!C8</f>
        <v>LANDRON Audrey</v>
      </c>
      <c r="L8" s="5">
        <f>EquipeB!G8</f>
        <v>1530</v>
      </c>
      <c r="M8" s="5">
        <v>1</v>
      </c>
    </row>
    <row r="9" spans="1:13" x14ac:dyDescent="0.25">
      <c r="A9" s="4">
        <v>3</v>
      </c>
      <c r="B9" s="2" t="s">
        <v>0</v>
      </c>
      <c r="C9" s="31" t="s">
        <v>78</v>
      </c>
      <c r="D9" s="3" t="str">
        <f>EquipeA!C9</f>
        <v>ABLANA Jordan</v>
      </c>
      <c r="E9" s="5">
        <f>EquipeA!G9</f>
        <v>1216</v>
      </c>
      <c r="F9" s="5"/>
      <c r="H9" s="4">
        <v>3</v>
      </c>
      <c r="I9" s="2" t="s">
        <v>1</v>
      </c>
      <c r="J9" s="24" t="s">
        <v>77</v>
      </c>
      <c r="K9" s="3" t="str">
        <f>EquipeB!C9</f>
        <v>RAJAP Mohamed Akif</v>
      </c>
      <c r="L9" s="5">
        <f>EquipeB!G9</f>
        <v>1290</v>
      </c>
      <c r="M9" s="5"/>
    </row>
    <row r="10" spans="1:13" x14ac:dyDescent="0.25">
      <c r="A10" s="4">
        <v>4</v>
      </c>
      <c r="B10" s="2" t="s">
        <v>0</v>
      </c>
      <c r="C10" s="31" t="s">
        <v>78</v>
      </c>
      <c r="D10" s="3" t="str">
        <f>EquipeA!C10</f>
        <v>CHAINTREAU Thomas</v>
      </c>
      <c r="E10" s="5">
        <f>EquipeA!G10</f>
        <v>1429</v>
      </c>
      <c r="F10" s="5">
        <v>1</v>
      </c>
      <c r="H10" s="4">
        <v>4</v>
      </c>
      <c r="I10" s="2" t="s">
        <v>1</v>
      </c>
      <c r="J10" s="24" t="s">
        <v>77</v>
      </c>
      <c r="K10" s="3" t="str">
        <f>EquipeB!C10</f>
        <v>DAGNET Orlane</v>
      </c>
      <c r="L10" s="5">
        <f>EquipeB!G10</f>
        <v>1430</v>
      </c>
      <c r="M10" s="5">
        <v>0</v>
      </c>
    </row>
    <row r="11" spans="1:13" x14ac:dyDescent="0.25">
      <c r="A11" s="4">
        <v>5</v>
      </c>
      <c r="B11" s="2" t="s">
        <v>0</v>
      </c>
      <c r="C11" s="31" t="s">
        <v>78</v>
      </c>
      <c r="D11" s="3" t="str">
        <f>EquipeA!C11</f>
        <v>SANCHEZ-NARBONI Quentin</v>
      </c>
      <c r="E11" s="5">
        <f>EquipeA!G11</f>
        <v>1326</v>
      </c>
      <c r="F11" s="5">
        <v>0</v>
      </c>
      <c r="H11" s="4">
        <v>5</v>
      </c>
      <c r="I11" s="2" t="s">
        <v>1</v>
      </c>
      <c r="J11" s="24" t="s">
        <v>78</v>
      </c>
      <c r="K11" s="3" t="str">
        <f>EquipeB!C11</f>
        <v>BERNARD Mathis</v>
      </c>
      <c r="L11" s="5">
        <f>EquipeB!G11</f>
        <v>1860</v>
      </c>
      <c r="M11" s="5">
        <v>1</v>
      </c>
    </row>
    <row r="12" spans="1:13" x14ac:dyDescent="0.25">
      <c r="A12" s="4">
        <v>6</v>
      </c>
      <c r="B12" s="2" t="s">
        <v>0</v>
      </c>
      <c r="C12" s="31" t="s">
        <v>78</v>
      </c>
      <c r="D12" s="3" t="str">
        <f>EquipeA!C12</f>
        <v>FERRANDIS Romane</v>
      </c>
      <c r="E12" s="5">
        <f>EquipeA!G12</f>
        <v>1240</v>
      </c>
      <c r="F12" s="5">
        <v>0</v>
      </c>
      <c r="H12" s="4">
        <v>6</v>
      </c>
      <c r="I12" s="2" t="s">
        <v>1</v>
      </c>
      <c r="J12" s="24" t="s">
        <v>78</v>
      </c>
      <c r="K12" s="3" t="str">
        <f>EquipeB!C12</f>
        <v>BERNARD Louis</v>
      </c>
      <c r="L12" s="5">
        <f>EquipeB!G12</f>
        <v>1920</v>
      </c>
      <c r="M12" s="5">
        <v>1</v>
      </c>
    </row>
    <row r="13" spans="1:13" x14ac:dyDescent="0.25">
      <c r="A13" s="4">
        <v>7</v>
      </c>
      <c r="B13" s="2" t="s">
        <v>0</v>
      </c>
      <c r="C13" s="31" t="s">
        <v>79</v>
      </c>
      <c r="D13" s="3" t="str">
        <f>EquipeA!C13</f>
        <v>BOURNEZ Ilan</v>
      </c>
      <c r="E13" s="5">
        <f>EquipeA!G13</f>
        <v>1334</v>
      </c>
      <c r="F13" s="5">
        <v>0</v>
      </c>
      <c r="H13" s="4">
        <v>7</v>
      </c>
      <c r="I13" s="2" t="s">
        <v>1</v>
      </c>
      <c r="J13" s="24" t="s">
        <v>78</v>
      </c>
      <c r="K13" s="3" t="str">
        <f>EquipeB!C13</f>
        <v>EVENO Nathan</v>
      </c>
      <c r="L13" s="5">
        <f>EquipeB!G13</f>
        <v>1870</v>
      </c>
      <c r="M13" s="5">
        <v>1</v>
      </c>
    </row>
    <row r="14" spans="1:13" x14ac:dyDescent="0.25">
      <c r="A14" s="4">
        <v>8</v>
      </c>
      <c r="B14" s="2" t="s">
        <v>0</v>
      </c>
      <c r="C14" s="31" t="s">
        <v>79</v>
      </c>
      <c r="D14" s="3" t="str">
        <f>EquipeA!C14</f>
        <v>CHAINTREAU Maxime</v>
      </c>
      <c r="E14" s="5">
        <f>EquipeA!G14</f>
        <v>1184</v>
      </c>
      <c r="F14" s="5">
        <v>1</v>
      </c>
      <c r="H14" s="4">
        <v>8</v>
      </c>
      <c r="I14" s="2" t="s">
        <v>1</v>
      </c>
      <c r="J14" s="24" t="s">
        <v>78</v>
      </c>
      <c r="K14" s="3" t="str">
        <f>EquipeB!C14</f>
        <v>BALDUCCI Oceane</v>
      </c>
      <c r="L14" s="5">
        <f>EquipeB!G14</f>
        <v>1520</v>
      </c>
      <c r="M14" s="5">
        <v>0</v>
      </c>
    </row>
    <row r="15" spans="1:13" x14ac:dyDescent="0.25">
      <c r="A15" s="4">
        <v>9</v>
      </c>
      <c r="B15" s="2" t="s">
        <v>0</v>
      </c>
      <c r="C15" s="31" t="s">
        <v>79</v>
      </c>
      <c r="D15" s="3" t="str">
        <f>EquipeA!C15</f>
        <v>BEDUOGLU Cassandra</v>
      </c>
      <c r="E15" s="5">
        <f>EquipeA!G15</f>
        <v>1216</v>
      </c>
      <c r="F15" s="5">
        <v>0</v>
      </c>
      <c r="H15" s="4">
        <v>9</v>
      </c>
      <c r="I15" s="2" t="s">
        <v>1</v>
      </c>
      <c r="J15" s="24" t="s">
        <v>79</v>
      </c>
      <c r="K15" s="3" t="str">
        <f>EquipeB!C15</f>
        <v>LEVANNIER-GOUEL Marius</v>
      </c>
      <c r="L15" s="5">
        <f>EquipeB!G15</f>
        <v>1510</v>
      </c>
      <c r="M15" s="5">
        <v>1</v>
      </c>
    </row>
    <row r="16" spans="1:13" x14ac:dyDescent="0.25">
      <c r="A16" s="4">
        <v>10</v>
      </c>
      <c r="B16" s="2" t="s">
        <v>0</v>
      </c>
      <c r="C16" s="31" t="s">
        <v>80</v>
      </c>
      <c r="D16" s="3" t="str">
        <f>EquipeA!C16</f>
        <v>ROS Aurélien</v>
      </c>
      <c r="E16" s="5">
        <f>EquipeA!G16</f>
        <v>1180</v>
      </c>
      <c r="F16" s="5">
        <v>0</v>
      </c>
      <c r="H16" s="4">
        <v>10</v>
      </c>
      <c r="I16" s="2" t="s">
        <v>1</v>
      </c>
      <c r="J16" s="24" t="s">
        <v>79</v>
      </c>
      <c r="K16" s="3" t="str">
        <f>EquipeB!C16</f>
        <v>DUMOULIN Salome</v>
      </c>
      <c r="L16" s="5">
        <f>EquipeB!G16</f>
        <v>1167</v>
      </c>
      <c r="M16" s="5">
        <v>1</v>
      </c>
    </row>
    <row r="17" spans="1:13" x14ac:dyDescent="0.25">
      <c r="A17" s="4">
        <v>11</v>
      </c>
      <c r="B17" s="2" t="s">
        <v>0</v>
      </c>
      <c r="C17" s="31" t="s">
        <v>80</v>
      </c>
      <c r="D17" s="3" t="str">
        <f>EquipeA!C17</f>
        <v>TARISSE Matéo</v>
      </c>
      <c r="E17" s="5">
        <f>EquipeA!G17</f>
        <v>1100</v>
      </c>
      <c r="F17" s="5">
        <v>0</v>
      </c>
      <c r="H17" s="4">
        <v>11</v>
      </c>
      <c r="I17" s="2" t="s">
        <v>1</v>
      </c>
      <c r="J17" s="24" t="s">
        <v>79</v>
      </c>
      <c r="K17" s="3" t="str">
        <f>EquipeB!C17</f>
        <v>LIGERON Angelina</v>
      </c>
      <c r="L17" s="5">
        <f>EquipeB!G17</f>
        <v>1380</v>
      </c>
      <c r="M17" s="5">
        <v>1</v>
      </c>
    </row>
    <row r="18" spans="1:13" x14ac:dyDescent="0.25">
      <c r="A18" s="4">
        <v>12</v>
      </c>
      <c r="B18" s="2" t="s">
        <v>0</v>
      </c>
      <c r="C18" s="31" t="s">
        <v>80</v>
      </c>
      <c r="D18" s="3" t="str">
        <f>EquipeA!C18</f>
        <v>NEGRE Emilie</v>
      </c>
      <c r="E18" s="5">
        <f>EquipeA!G18</f>
        <v>1066</v>
      </c>
      <c r="F18" s="5">
        <v>1</v>
      </c>
      <c r="H18" s="4">
        <v>12</v>
      </c>
      <c r="I18" s="2" t="s">
        <v>1</v>
      </c>
      <c r="J18" s="24" t="s">
        <v>79</v>
      </c>
      <c r="K18" s="3" t="str">
        <f>EquipeB!C18</f>
        <v>CHERAMY Antoine</v>
      </c>
      <c r="L18" s="5">
        <f>EquipeB!G18</f>
        <v>1073</v>
      </c>
      <c r="M18" s="5">
        <v>0</v>
      </c>
    </row>
    <row r="19" spans="1:13" x14ac:dyDescent="0.25">
      <c r="A19" s="4">
        <v>13</v>
      </c>
      <c r="B19" s="2" t="s">
        <v>0</v>
      </c>
      <c r="C19" s="31" t="s">
        <v>104</v>
      </c>
      <c r="D19" s="3" t="str">
        <f>EquipeA!C19</f>
        <v>QUENEHEN Nassim</v>
      </c>
      <c r="E19" s="5">
        <f>EquipeA!G19</f>
        <v>1158</v>
      </c>
      <c r="F19" s="5">
        <v>1</v>
      </c>
      <c r="H19" s="4">
        <v>13</v>
      </c>
      <c r="I19" s="2" t="s">
        <v>1</v>
      </c>
      <c r="J19" s="24" t="s">
        <v>80</v>
      </c>
      <c r="K19" s="3" t="str">
        <f>EquipeB!C19</f>
        <v>RAJAP Ahmed Asif</v>
      </c>
      <c r="L19" s="5">
        <f>EquipeB!G19</f>
        <v>1043</v>
      </c>
      <c r="M19" s="5">
        <v>0</v>
      </c>
    </row>
    <row r="20" spans="1:13" x14ac:dyDescent="0.25">
      <c r="A20" s="15">
        <v>14</v>
      </c>
      <c r="B20" s="1" t="s">
        <v>0</v>
      </c>
      <c r="C20" s="31" t="s">
        <v>104</v>
      </c>
      <c r="D20" s="3" t="str">
        <f>EquipeA!C20</f>
        <v>DA CUNHA Alexandre</v>
      </c>
      <c r="E20" s="5">
        <f>EquipeA!G20</f>
        <v>940</v>
      </c>
      <c r="F20" s="1">
        <v>0</v>
      </c>
      <c r="H20" s="15">
        <v>14</v>
      </c>
      <c r="I20" s="1" t="s">
        <v>1</v>
      </c>
      <c r="J20" s="24" t="s">
        <v>80</v>
      </c>
      <c r="K20" s="3" t="str">
        <f>EquipeB!C20</f>
        <v>TURCU Laura</v>
      </c>
      <c r="L20" s="5">
        <f>EquipeB!G20</f>
        <v>990</v>
      </c>
      <c r="M20" s="1">
        <v>1</v>
      </c>
    </row>
    <row r="21" spans="1:13" x14ac:dyDescent="0.25">
      <c r="A21" s="52" t="s">
        <v>22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</row>
  </sheetData>
  <mergeCells count="13">
    <mergeCell ref="H4:L4"/>
    <mergeCell ref="H5:L5"/>
    <mergeCell ref="A21:M21"/>
    <mergeCell ref="A2:C2"/>
    <mergeCell ref="A1:C1"/>
    <mergeCell ref="D1:F1"/>
    <mergeCell ref="D2:F2"/>
    <mergeCell ref="A4:E4"/>
    <mergeCell ref="A5:E5"/>
    <mergeCell ref="G1:K1"/>
    <mergeCell ref="L1:M1"/>
    <mergeCell ref="G2:K2"/>
    <mergeCell ref="L2:M2"/>
  </mergeCells>
  <printOptions horizontalCentered="1" verticalCentered="1"/>
  <pageMargins left="0.70866141732283472" right="0.70866141732283472" top="1.7322834645669292" bottom="0.74803149606299213" header="0.31496062992125984" footer="0.31496062992125984"/>
  <pageSetup paperSize="9" scale="115" orientation="landscape" horizontalDpi="300" verticalDpi="300" r:id="rId1"/>
  <headerFooter>
    <oddHeader>&amp;L&amp;G&amp;C&amp;G&amp;R&amp;G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E34" sqref="E34"/>
    </sheetView>
  </sheetViews>
  <sheetFormatPr baseColWidth="10" defaultRowHeight="15" x14ac:dyDescent="0.25"/>
  <cols>
    <col min="1" max="1" width="3.28515625" bestFit="1" customWidth="1"/>
    <col min="2" max="2" width="2.140625" bestFit="1" customWidth="1"/>
    <col min="3" max="3" width="7.140625" bestFit="1" customWidth="1"/>
    <col min="4" max="4" width="30.7109375" customWidth="1"/>
    <col min="5" max="5" width="6.7109375" customWidth="1"/>
    <col min="6" max="6" width="4.140625" bestFit="1" customWidth="1"/>
    <col min="7" max="7" width="2.85546875" customWidth="1"/>
    <col min="8" max="8" width="3" bestFit="1" customWidth="1"/>
    <col min="9" max="9" width="2.42578125" bestFit="1" customWidth="1"/>
    <col min="10" max="10" width="7.140625" bestFit="1" customWidth="1"/>
    <col min="11" max="11" width="30.7109375" customWidth="1"/>
    <col min="12" max="12" width="6.7109375" customWidth="1"/>
    <col min="13" max="13" width="4.140625" customWidth="1"/>
  </cols>
  <sheetData>
    <row r="1" spans="1:13" ht="15.75" x14ac:dyDescent="0.25">
      <c r="A1" s="60" t="s">
        <v>10</v>
      </c>
      <c r="B1" s="60"/>
      <c r="C1" s="60"/>
      <c r="D1" s="61" t="s">
        <v>7</v>
      </c>
      <c r="E1" s="62"/>
      <c r="F1" s="63"/>
      <c r="G1" s="61" t="s">
        <v>8</v>
      </c>
      <c r="H1" s="62"/>
      <c r="I1" s="62"/>
      <c r="J1" s="62"/>
      <c r="K1" s="63"/>
      <c r="L1" s="61" t="s">
        <v>9</v>
      </c>
      <c r="M1" s="63"/>
    </row>
    <row r="2" spans="1:13" x14ac:dyDescent="0.25">
      <c r="A2" s="45">
        <v>43387</v>
      </c>
      <c r="B2" s="45"/>
      <c r="C2" s="45"/>
      <c r="D2" s="48" t="s">
        <v>12</v>
      </c>
      <c r="E2" s="48"/>
      <c r="F2" s="48"/>
      <c r="G2" s="46" t="s">
        <v>11</v>
      </c>
      <c r="H2" s="59"/>
      <c r="I2" s="59"/>
      <c r="J2" s="59"/>
      <c r="K2" s="47"/>
      <c r="L2" s="46">
        <v>2</v>
      </c>
      <c r="M2" s="47"/>
    </row>
    <row r="4" spans="1:13" ht="18.75" x14ac:dyDescent="0.3">
      <c r="A4" s="64" t="s">
        <v>14</v>
      </c>
      <c r="B4" s="65"/>
      <c r="C4" s="65"/>
      <c r="D4" s="65"/>
      <c r="E4" s="66"/>
      <c r="F4" s="12" t="s">
        <v>13</v>
      </c>
      <c r="H4" s="64" t="s">
        <v>15</v>
      </c>
      <c r="I4" s="65"/>
      <c r="J4" s="65"/>
      <c r="K4" s="65"/>
      <c r="L4" s="66"/>
      <c r="M4" s="12" t="s">
        <v>13</v>
      </c>
    </row>
    <row r="5" spans="1:13" ht="18.75" x14ac:dyDescent="0.3">
      <c r="A5" s="56" t="str">
        <f>EquipeA!G4</f>
        <v>ESSONNE</v>
      </c>
      <c r="B5" s="57"/>
      <c r="C5" s="57"/>
      <c r="D5" s="57"/>
      <c r="E5" s="58"/>
      <c r="F5" s="31">
        <f>SUM(F7:F20)</f>
        <v>6</v>
      </c>
      <c r="H5" s="49" t="str">
        <f>EquipeB!G4</f>
        <v>LOIRET</v>
      </c>
      <c r="I5" s="50"/>
      <c r="J5" s="50"/>
      <c r="K5" s="50"/>
      <c r="L5" s="51"/>
      <c r="M5" s="31">
        <f>SUM(M7:M20)</f>
        <v>7</v>
      </c>
    </row>
    <row r="6" spans="1:13" ht="15.75" x14ac:dyDescent="0.25">
      <c r="A6" s="13" t="s">
        <v>2</v>
      </c>
      <c r="B6" s="13" t="s">
        <v>3</v>
      </c>
      <c r="C6" s="13" t="s">
        <v>19</v>
      </c>
      <c r="D6" s="13" t="s">
        <v>4</v>
      </c>
      <c r="E6" s="13" t="s">
        <v>5</v>
      </c>
      <c r="F6" s="13" t="s">
        <v>6</v>
      </c>
      <c r="H6" s="13" t="s">
        <v>2</v>
      </c>
      <c r="I6" s="13" t="s">
        <v>3</v>
      </c>
      <c r="J6" s="14" t="s">
        <v>19</v>
      </c>
      <c r="K6" s="13" t="s">
        <v>4</v>
      </c>
      <c r="L6" s="13" t="s">
        <v>5</v>
      </c>
      <c r="M6" s="13" t="s">
        <v>6</v>
      </c>
    </row>
    <row r="7" spans="1:13" x14ac:dyDescent="0.25">
      <c r="A7" s="4">
        <v>1</v>
      </c>
      <c r="B7" s="2" t="s">
        <v>1</v>
      </c>
      <c r="C7" s="31" t="s">
        <v>76</v>
      </c>
      <c r="D7" s="18" t="str">
        <f>EquipeA!C7</f>
        <v>BOSC Gabriel</v>
      </c>
      <c r="E7" s="5">
        <f>EquipeA!G7</f>
        <v>1621</v>
      </c>
      <c r="F7" s="5">
        <v>1</v>
      </c>
      <c r="H7" s="4">
        <v>1</v>
      </c>
      <c r="I7" s="2" t="s">
        <v>0</v>
      </c>
      <c r="J7" s="24" t="s">
        <v>76</v>
      </c>
      <c r="K7" s="3" t="str">
        <f>EquipeB!C7</f>
        <v>RUSU Cristian</v>
      </c>
      <c r="L7" s="5">
        <f>EquipeB!G7</f>
        <v>1443</v>
      </c>
      <c r="M7" s="5">
        <v>0</v>
      </c>
    </row>
    <row r="8" spans="1:13" x14ac:dyDescent="0.25">
      <c r="A8" s="4">
        <v>2</v>
      </c>
      <c r="B8" s="2" t="s">
        <v>1</v>
      </c>
      <c r="C8" s="31" t="s">
        <v>76</v>
      </c>
      <c r="D8" s="18" t="str">
        <f>EquipeA!C8</f>
        <v>FERRANDIS Thomas</v>
      </c>
      <c r="E8" s="5">
        <f>EquipeA!G8</f>
        <v>1644</v>
      </c>
      <c r="F8" s="5">
        <v>1</v>
      </c>
      <c r="H8" s="4">
        <v>2</v>
      </c>
      <c r="I8" s="2" t="s">
        <v>0</v>
      </c>
      <c r="J8" s="24" t="s">
        <v>76</v>
      </c>
      <c r="K8" s="3" t="str">
        <f>EquipeB!C8</f>
        <v>LANDRON Audrey</v>
      </c>
      <c r="L8" s="5">
        <f>EquipeB!G8</f>
        <v>1530</v>
      </c>
      <c r="M8" s="5">
        <v>0</v>
      </c>
    </row>
    <row r="9" spans="1:13" x14ac:dyDescent="0.25">
      <c r="A9" s="4">
        <v>3</v>
      </c>
      <c r="B9" s="2" t="s">
        <v>1</v>
      </c>
      <c r="C9" s="31" t="s">
        <v>78</v>
      </c>
      <c r="D9" s="18" t="str">
        <f>EquipeA!C9</f>
        <v>ABLANA Jordan</v>
      </c>
      <c r="E9" s="5">
        <f>EquipeA!G9</f>
        <v>1216</v>
      </c>
      <c r="F9" s="5">
        <v>0</v>
      </c>
      <c r="H9" s="4">
        <v>3</v>
      </c>
      <c r="I9" s="2" t="s">
        <v>0</v>
      </c>
      <c r="J9" s="24" t="s">
        <v>77</v>
      </c>
      <c r="K9" s="3" t="str">
        <f>EquipeB!C9</f>
        <v>RAJAP Mohamed Akif</v>
      </c>
      <c r="L9" s="5">
        <f>EquipeB!G9</f>
        <v>1290</v>
      </c>
      <c r="M9" s="5">
        <v>1</v>
      </c>
    </row>
    <row r="10" spans="1:13" x14ac:dyDescent="0.25">
      <c r="A10" s="4">
        <v>4</v>
      </c>
      <c r="B10" s="2" t="s">
        <v>1</v>
      </c>
      <c r="C10" s="31" t="s">
        <v>78</v>
      </c>
      <c r="D10" s="18" t="str">
        <f>EquipeA!C10</f>
        <v>CHAINTREAU Thomas</v>
      </c>
      <c r="E10" s="5">
        <f>EquipeA!G10</f>
        <v>1429</v>
      </c>
      <c r="F10" s="5">
        <v>1</v>
      </c>
      <c r="H10" s="4">
        <v>4</v>
      </c>
      <c r="I10" s="2" t="s">
        <v>0</v>
      </c>
      <c r="J10" s="24" t="s">
        <v>77</v>
      </c>
      <c r="K10" s="3" t="str">
        <f>EquipeB!C10</f>
        <v>DAGNET Orlane</v>
      </c>
      <c r="L10" s="5">
        <f>EquipeB!G10</f>
        <v>1430</v>
      </c>
      <c r="M10" s="5">
        <v>0</v>
      </c>
    </row>
    <row r="11" spans="1:13" x14ac:dyDescent="0.25">
      <c r="A11" s="4">
        <v>5</v>
      </c>
      <c r="B11" s="2" t="s">
        <v>1</v>
      </c>
      <c r="C11" s="31" t="s">
        <v>78</v>
      </c>
      <c r="D11" s="18" t="str">
        <f>EquipeA!C11</f>
        <v>SANCHEZ-NARBONI Quentin</v>
      </c>
      <c r="E11" s="5">
        <f>EquipeA!G11</f>
        <v>1326</v>
      </c>
      <c r="F11" s="5">
        <v>1</v>
      </c>
      <c r="H11" s="4">
        <v>5</v>
      </c>
      <c r="I11" s="2" t="s">
        <v>0</v>
      </c>
      <c r="J11" s="24" t="s">
        <v>78</v>
      </c>
      <c r="K11" s="3" t="str">
        <f>EquipeB!C14</f>
        <v>BALDUCCI Oceane</v>
      </c>
      <c r="L11" s="5">
        <f>EquipeB!F14</f>
        <v>1089</v>
      </c>
      <c r="M11" s="5">
        <v>0</v>
      </c>
    </row>
    <row r="12" spans="1:13" x14ac:dyDescent="0.25">
      <c r="A12" s="4">
        <v>6</v>
      </c>
      <c r="B12" s="2" t="s">
        <v>1</v>
      </c>
      <c r="C12" s="31" t="s">
        <v>78</v>
      </c>
      <c r="D12" s="18" t="str">
        <f>EquipeA!C12</f>
        <v>FERRANDIS Romane</v>
      </c>
      <c r="E12" s="5">
        <f>EquipeA!G12</f>
        <v>1240</v>
      </c>
      <c r="F12" s="5">
        <v>0</v>
      </c>
      <c r="H12" s="4">
        <v>6</v>
      </c>
      <c r="I12" s="2" t="s">
        <v>0</v>
      </c>
      <c r="J12" s="24" t="s">
        <v>78</v>
      </c>
      <c r="K12" s="3" t="str">
        <f>EquipeB!C13</f>
        <v>EVENO Nathan</v>
      </c>
      <c r="L12" s="5">
        <f>EquipeB!F13</f>
        <v>1669</v>
      </c>
      <c r="M12" s="5">
        <v>1</v>
      </c>
    </row>
    <row r="13" spans="1:13" x14ac:dyDescent="0.25">
      <c r="A13" s="4">
        <v>7</v>
      </c>
      <c r="B13" s="2" t="s">
        <v>1</v>
      </c>
      <c r="C13" s="31" t="s">
        <v>79</v>
      </c>
      <c r="D13" s="18" t="str">
        <f>EquipeA!C13</f>
        <v>BOURNEZ Ilan</v>
      </c>
      <c r="E13" s="5">
        <f>EquipeA!G13</f>
        <v>1334</v>
      </c>
      <c r="F13" s="5">
        <v>1</v>
      </c>
      <c r="H13" s="4">
        <v>7</v>
      </c>
      <c r="I13" s="2" t="s">
        <v>0</v>
      </c>
      <c r="J13" s="24" t="s">
        <v>78</v>
      </c>
      <c r="K13" s="3" t="str">
        <f>EquipeB!C12</f>
        <v>BERNARD Louis</v>
      </c>
      <c r="L13" s="5">
        <f>EquipeB!F12</f>
        <v>1745</v>
      </c>
      <c r="M13" s="5">
        <v>0</v>
      </c>
    </row>
    <row r="14" spans="1:13" x14ac:dyDescent="0.25">
      <c r="A14" s="4">
        <v>8</v>
      </c>
      <c r="B14" s="2" t="s">
        <v>1</v>
      </c>
      <c r="C14" s="31" t="s">
        <v>79</v>
      </c>
      <c r="D14" s="18" t="str">
        <f>EquipeA!C14</f>
        <v>CHAINTREAU Maxime</v>
      </c>
      <c r="E14" s="5">
        <f>EquipeA!G14</f>
        <v>1184</v>
      </c>
      <c r="F14" s="5">
        <v>0</v>
      </c>
      <c r="H14" s="4">
        <v>8</v>
      </c>
      <c r="I14" s="2" t="s">
        <v>0</v>
      </c>
      <c r="J14" s="24" t="s">
        <v>78</v>
      </c>
      <c r="K14" s="3" t="str">
        <f>EquipeB!C11</f>
        <v>BERNARD Mathis</v>
      </c>
      <c r="L14" s="5">
        <f>EquipeB!F11</f>
        <v>1815</v>
      </c>
      <c r="M14" s="5">
        <v>1</v>
      </c>
    </row>
    <row r="15" spans="1:13" x14ac:dyDescent="0.25">
      <c r="A15" s="4">
        <v>9</v>
      </c>
      <c r="B15" s="2" t="s">
        <v>1</v>
      </c>
      <c r="C15" s="31" t="s">
        <v>79</v>
      </c>
      <c r="D15" s="18" t="str">
        <f>EquipeA!C15</f>
        <v>BEDUOGLU Cassandra</v>
      </c>
      <c r="E15" s="5">
        <f>EquipeA!G15</f>
        <v>1216</v>
      </c>
      <c r="F15" s="5">
        <v>0</v>
      </c>
      <c r="H15" s="4">
        <v>9</v>
      </c>
      <c r="I15" s="2" t="s">
        <v>0</v>
      </c>
      <c r="J15" s="24" t="s">
        <v>79</v>
      </c>
      <c r="K15" s="3" t="str">
        <f>EquipeB!C16</f>
        <v>DUMOULIN Salome</v>
      </c>
      <c r="L15" s="5">
        <f>EquipeB!G16</f>
        <v>1167</v>
      </c>
      <c r="M15" s="5">
        <v>1</v>
      </c>
    </row>
    <row r="16" spans="1:13" x14ac:dyDescent="0.25">
      <c r="A16" s="4">
        <v>10</v>
      </c>
      <c r="B16" s="2" t="s">
        <v>1</v>
      </c>
      <c r="C16" s="31" t="s">
        <v>80</v>
      </c>
      <c r="D16" s="18" t="str">
        <f>EquipeA!C16</f>
        <v>ROS Aurélien</v>
      </c>
      <c r="E16" s="5">
        <f>EquipeA!G16</f>
        <v>1180</v>
      </c>
      <c r="F16" s="5">
        <v>0</v>
      </c>
      <c r="H16" s="4">
        <v>10</v>
      </c>
      <c r="I16" s="2" t="s">
        <v>0</v>
      </c>
      <c r="J16" s="24" t="s">
        <v>79</v>
      </c>
      <c r="K16" s="3" t="str">
        <f>EquipeB!C15</f>
        <v>LEVANNIER-GOUEL Marius</v>
      </c>
      <c r="L16" s="5">
        <f>EquipeB!G15</f>
        <v>1510</v>
      </c>
      <c r="M16" s="5">
        <v>1</v>
      </c>
    </row>
    <row r="17" spans="1:13" x14ac:dyDescent="0.25">
      <c r="A17" s="4">
        <v>11</v>
      </c>
      <c r="B17" s="2" t="s">
        <v>1</v>
      </c>
      <c r="C17" s="31" t="s">
        <v>80</v>
      </c>
      <c r="D17" s="18" t="str">
        <f>EquipeA!C17</f>
        <v>TARISSE Matéo</v>
      </c>
      <c r="E17" s="5">
        <f>EquipeA!G17</f>
        <v>1100</v>
      </c>
      <c r="F17" s="5">
        <v>0</v>
      </c>
      <c r="H17" s="4">
        <v>11</v>
      </c>
      <c r="I17" s="2" t="s">
        <v>0</v>
      </c>
      <c r="J17" s="24" t="s">
        <v>79</v>
      </c>
      <c r="K17" s="3" t="str">
        <f>EquipeB!C18</f>
        <v>CHERAMY Antoine</v>
      </c>
      <c r="L17" s="5">
        <f>EquipeB!G18</f>
        <v>1073</v>
      </c>
      <c r="M17" s="5">
        <v>1</v>
      </c>
    </row>
    <row r="18" spans="1:13" x14ac:dyDescent="0.25">
      <c r="A18" s="4">
        <v>12</v>
      </c>
      <c r="B18" s="2" t="s">
        <v>1</v>
      </c>
      <c r="C18" s="31" t="s">
        <v>80</v>
      </c>
      <c r="D18" s="18" t="str">
        <f>EquipeA!C18</f>
        <v>NEGRE Emilie</v>
      </c>
      <c r="E18" s="5">
        <f>EquipeA!G18</f>
        <v>1066</v>
      </c>
      <c r="F18" s="5">
        <v>1</v>
      </c>
      <c r="H18" s="4">
        <v>12</v>
      </c>
      <c r="I18" s="2" t="s">
        <v>0</v>
      </c>
      <c r="J18" s="24" t="s">
        <v>79</v>
      </c>
      <c r="K18" s="3" t="str">
        <f>EquipeB!C17</f>
        <v>LIGERON Angelina</v>
      </c>
      <c r="L18" s="5">
        <f>EquipeB!G17</f>
        <v>1380</v>
      </c>
      <c r="M18" s="5">
        <v>0</v>
      </c>
    </row>
    <row r="19" spans="1:13" x14ac:dyDescent="0.25">
      <c r="A19" s="4">
        <v>13</v>
      </c>
      <c r="B19" s="2" t="s">
        <v>1</v>
      </c>
      <c r="C19" s="31" t="s">
        <v>104</v>
      </c>
      <c r="D19" s="18" t="str">
        <f>EquipeA!C19</f>
        <v>QUENEHEN Nassim</v>
      </c>
      <c r="E19" s="5">
        <f>EquipeA!G19</f>
        <v>1158</v>
      </c>
      <c r="F19" s="5" t="s">
        <v>97</v>
      </c>
      <c r="H19" s="4">
        <v>13</v>
      </c>
      <c r="I19" s="2" t="s">
        <v>0</v>
      </c>
      <c r="J19" s="24" t="s">
        <v>80</v>
      </c>
      <c r="K19" s="3" t="str">
        <f>EquipeB!C19</f>
        <v>RAJAP Ahmed Asif</v>
      </c>
      <c r="L19" s="5">
        <f>EquipeB!G19</f>
        <v>1043</v>
      </c>
      <c r="M19" s="5" t="s">
        <v>97</v>
      </c>
    </row>
    <row r="20" spans="1:13" x14ac:dyDescent="0.25">
      <c r="A20" s="15">
        <v>14</v>
      </c>
      <c r="B20" s="2" t="s">
        <v>1</v>
      </c>
      <c r="C20" s="31" t="s">
        <v>104</v>
      </c>
      <c r="D20" s="18" t="str">
        <f>EquipeA!C20</f>
        <v>DA CUNHA Alexandre</v>
      </c>
      <c r="E20" s="5">
        <f>EquipeA!G20</f>
        <v>940</v>
      </c>
      <c r="F20" s="1">
        <v>0</v>
      </c>
      <c r="H20" s="15">
        <v>14</v>
      </c>
      <c r="I20" s="1" t="s">
        <v>0</v>
      </c>
      <c r="J20" s="24" t="s">
        <v>80</v>
      </c>
      <c r="K20" s="3" t="str">
        <f>EquipeB!C20</f>
        <v>TURCU Laura</v>
      </c>
      <c r="L20" s="5">
        <f>EquipeB!G20</f>
        <v>990</v>
      </c>
      <c r="M20" s="1">
        <v>1</v>
      </c>
    </row>
    <row r="21" spans="1:13" x14ac:dyDescent="0.25">
      <c r="A21" s="52" t="s">
        <v>22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</row>
  </sheetData>
  <mergeCells count="13">
    <mergeCell ref="A4:E4"/>
    <mergeCell ref="H4:L4"/>
    <mergeCell ref="A5:E5"/>
    <mergeCell ref="H5:L5"/>
    <mergeCell ref="A21:M21"/>
    <mergeCell ref="A1:C1"/>
    <mergeCell ref="D1:F1"/>
    <mergeCell ref="G1:K1"/>
    <mergeCell ref="L1:M1"/>
    <mergeCell ref="A2:C2"/>
    <mergeCell ref="D2:F2"/>
    <mergeCell ref="G2:K2"/>
    <mergeCell ref="L2:M2"/>
  </mergeCells>
  <printOptions horizontalCentered="1" verticalCentered="1"/>
  <pageMargins left="0.70866141732283472" right="0.70866141732283472" top="1.7322834645669292" bottom="0.74803149606299213" header="0.31496062992125984" footer="0.31496062992125984"/>
  <pageSetup paperSize="9" scale="115" orientation="landscape" horizontalDpi="300" verticalDpi="300" r:id="rId1"/>
  <headerFooter>
    <oddHeader>&amp;L&amp;G&amp;C&amp;G&amp;R&amp;G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K23" sqref="K23"/>
    </sheetView>
  </sheetViews>
  <sheetFormatPr baseColWidth="10" defaultRowHeight="15" x14ac:dyDescent="0.25"/>
  <cols>
    <col min="1" max="1" width="3.28515625" bestFit="1" customWidth="1"/>
    <col min="2" max="2" width="2.140625" bestFit="1" customWidth="1"/>
    <col min="3" max="3" width="7.140625" bestFit="1" customWidth="1"/>
    <col min="4" max="4" width="30.7109375" customWidth="1"/>
    <col min="5" max="5" width="6.7109375" customWidth="1"/>
    <col min="6" max="6" width="4.140625" bestFit="1" customWidth="1"/>
    <col min="7" max="7" width="2.85546875" customWidth="1"/>
    <col min="8" max="8" width="3" bestFit="1" customWidth="1"/>
    <col min="9" max="9" width="2.42578125" bestFit="1" customWidth="1"/>
    <col min="10" max="10" width="7.140625" bestFit="1" customWidth="1"/>
    <col min="11" max="11" width="30.7109375" customWidth="1"/>
    <col min="12" max="12" width="6.7109375" customWidth="1"/>
    <col min="13" max="13" width="4.140625" customWidth="1"/>
  </cols>
  <sheetData>
    <row r="1" spans="1:13" ht="15.75" x14ac:dyDescent="0.25">
      <c r="A1" s="60" t="s">
        <v>10</v>
      </c>
      <c r="B1" s="60"/>
      <c r="C1" s="60"/>
      <c r="D1" s="61" t="s">
        <v>7</v>
      </c>
      <c r="E1" s="62"/>
      <c r="F1" s="63"/>
      <c r="G1" s="61" t="s">
        <v>8</v>
      </c>
      <c r="H1" s="62"/>
      <c r="I1" s="62"/>
      <c r="J1" s="62"/>
      <c r="K1" s="63"/>
      <c r="L1" s="61" t="s">
        <v>9</v>
      </c>
      <c r="M1" s="63"/>
    </row>
    <row r="2" spans="1:13" x14ac:dyDescent="0.25">
      <c r="A2" s="45">
        <v>43387</v>
      </c>
      <c r="B2" s="45"/>
      <c r="C2" s="45"/>
      <c r="D2" s="48" t="s">
        <v>12</v>
      </c>
      <c r="E2" s="48"/>
      <c r="F2" s="48"/>
      <c r="G2" s="46" t="s">
        <v>11</v>
      </c>
      <c r="H2" s="59"/>
      <c r="I2" s="59"/>
      <c r="J2" s="59"/>
      <c r="K2" s="47"/>
      <c r="L2" s="46">
        <v>3</v>
      </c>
      <c r="M2" s="47"/>
    </row>
    <row r="4" spans="1:13" ht="18.75" x14ac:dyDescent="0.3">
      <c r="A4" s="64" t="s">
        <v>14</v>
      </c>
      <c r="B4" s="65"/>
      <c r="C4" s="65"/>
      <c r="D4" s="65"/>
      <c r="E4" s="66"/>
      <c r="F4" s="12" t="s">
        <v>13</v>
      </c>
      <c r="H4" s="64" t="s">
        <v>15</v>
      </c>
      <c r="I4" s="65"/>
      <c r="J4" s="65"/>
      <c r="K4" s="65"/>
      <c r="L4" s="66"/>
      <c r="M4" s="12" t="s">
        <v>13</v>
      </c>
    </row>
    <row r="5" spans="1:13" ht="18.75" x14ac:dyDescent="0.3">
      <c r="A5" s="56" t="str">
        <f>EquipeA!G4</f>
        <v>ESSONNE</v>
      </c>
      <c r="B5" s="57"/>
      <c r="C5" s="57"/>
      <c r="D5" s="57"/>
      <c r="E5" s="58"/>
      <c r="F5" s="31">
        <f>SUM(F7:F20)</f>
        <v>5</v>
      </c>
      <c r="H5" s="49" t="str">
        <f>EquipeB!G4</f>
        <v>LOIRET</v>
      </c>
      <c r="I5" s="50"/>
      <c r="J5" s="50"/>
      <c r="K5" s="50"/>
      <c r="L5" s="51"/>
      <c r="M5" s="31">
        <f>SUM(M7:M20)</f>
        <v>8</v>
      </c>
    </row>
    <row r="6" spans="1:13" ht="15.75" x14ac:dyDescent="0.25">
      <c r="A6" s="13" t="s">
        <v>2</v>
      </c>
      <c r="B6" s="13" t="s">
        <v>3</v>
      </c>
      <c r="C6" s="13" t="s">
        <v>19</v>
      </c>
      <c r="D6" s="13" t="s">
        <v>4</v>
      </c>
      <c r="E6" s="13" t="s">
        <v>5</v>
      </c>
      <c r="F6" s="13" t="s">
        <v>6</v>
      </c>
      <c r="H6" s="13" t="s">
        <v>2</v>
      </c>
      <c r="I6" s="13" t="s">
        <v>3</v>
      </c>
      <c r="J6" s="13" t="s">
        <v>19</v>
      </c>
      <c r="K6" s="13" t="s">
        <v>4</v>
      </c>
      <c r="L6" s="13" t="s">
        <v>5</v>
      </c>
      <c r="M6" s="13" t="s">
        <v>6</v>
      </c>
    </row>
    <row r="7" spans="1:13" x14ac:dyDescent="0.25">
      <c r="A7" s="4">
        <v>1</v>
      </c>
      <c r="B7" s="2" t="s">
        <v>0</v>
      </c>
      <c r="C7" s="31" t="s">
        <v>76</v>
      </c>
      <c r="D7" s="18" t="str">
        <f>EquipeA!C7</f>
        <v>BOSC Gabriel</v>
      </c>
      <c r="E7" s="5">
        <f>EquipeA!G7</f>
        <v>1621</v>
      </c>
      <c r="F7" s="5">
        <v>1</v>
      </c>
      <c r="H7" s="4">
        <v>1</v>
      </c>
      <c r="I7" s="2" t="s">
        <v>1</v>
      </c>
      <c r="J7" s="24" t="s">
        <v>76</v>
      </c>
      <c r="K7" s="3" t="str">
        <f>EquipeB!C8</f>
        <v>LANDRON Audrey</v>
      </c>
      <c r="L7" s="5">
        <f>EquipeB!G8</f>
        <v>1530</v>
      </c>
      <c r="M7" s="5">
        <v>0</v>
      </c>
    </row>
    <row r="8" spans="1:13" x14ac:dyDescent="0.25">
      <c r="A8" s="4">
        <v>2</v>
      </c>
      <c r="B8" s="2" t="s">
        <v>0</v>
      </c>
      <c r="C8" s="31" t="s">
        <v>76</v>
      </c>
      <c r="D8" s="18" t="str">
        <f>EquipeA!C8</f>
        <v>FERRANDIS Thomas</v>
      </c>
      <c r="E8" s="5">
        <f>EquipeA!G8</f>
        <v>1644</v>
      </c>
      <c r="F8" s="5">
        <v>1</v>
      </c>
      <c r="H8" s="4">
        <v>2</v>
      </c>
      <c r="I8" s="2" t="s">
        <v>1</v>
      </c>
      <c r="J8" s="24" t="s">
        <v>76</v>
      </c>
      <c r="K8" s="3" t="str">
        <f>EquipeB!C7</f>
        <v>RUSU Cristian</v>
      </c>
      <c r="L8" s="5">
        <f>EquipeB!G7</f>
        <v>1443</v>
      </c>
      <c r="M8" s="5">
        <v>0</v>
      </c>
    </row>
    <row r="9" spans="1:13" x14ac:dyDescent="0.25">
      <c r="A9" s="4">
        <v>3</v>
      </c>
      <c r="B9" s="2" t="s">
        <v>0</v>
      </c>
      <c r="C9" s="31" t="s">
        <v>78</v>
      </c>
      <c r="D9" s="18" t="str">
        <f>EquipeA!C9</f>
        <v>ABLANA Jordan</v>
      </c>
      <c r="E9" s="5">
        <f>EquipeA!G9</f>
        <v>1216</v>
      </c>
      <c r="F9" s="5">
        <v>1</v>
      </c>
      <c r="H9" s="4">
        <v>3</v>
      </c>
      <c r="I9" s="2" t="s">
        <v>1</v>
      </c>
      <c r="J9" s="24" t="s">
        <v>77</v>
      </c>
      <c r="K9" s="3" t="str">
        <f>EquipeB!C10</f>
        <v>DAGNET Orlane</v>
      </c>
      <c r="L9" s="5">
        <f>EquipeB!G10</f>
        <v>1430</v>
      </c>
      <c r="M9" s="5">
        <v>0</v>
      </c>
    </row>
    <row r="10" spans="1:13" x14ac:dyDescent="0.25">
      <c r="A10" s="4">
        <v>4</v>
      </c>
      <c r="B10" s="2" t="s">
        <v>0</v>
      </c>
      <c r="C10" s="31" t="s">
        <v>78</v>
      </c>
      <c r="D10" s="18" t="str">
        <f>EquipeA!C10</f>
        <v>CHAINTREAU Thomas</v>
      </c>
      <c r="E10" s="5">
        <f>EquipeA!G10</f>
        <v>1429</v>
      </c>
      <c r="F10" s="5" t="s">
        <v>97</v>
      </c>
      <c r="H10" s="4">
        <v>4</v>
      </c>
      <c r="I10" s="2" t="s">
        <v>1</v>
      </c>
      <c r="J10" s="24" t="s">
        <v>77</v>
      </c>
      <c r="K10" s="3" t="str">
        <f>EquipeB!C9</f>
        <v>RAJAP Mohamed Akif</v>
      </c>
      <c r="L10" s="5">
        <f>EquipeB!G9</f>
        <v>1290</v>
      </c>
      <c r="M10" s="5" t="s">
        <v>97</v>
      </c>
    </row>
    <row r="11" spans="1:13" x14ac:dyDescent="0.25">
      <c r="A11" s="4">
        <v>5</v>
      </c>
      <c r="B11" s="2" t="s">
        <v>0</v>
      </c>
      <c r="C11" s="31" t="s">
        <v>78</v>
      </c>
      <c r="D11" s="18" t="str">
        <f>EquipeA!C11</f>
        <v>SANCHEZ-NARBONI Quentin</v>
      </c>
      <c r="E11" s="5">
        <f>EquipeA!G11</f>
        <v>1326</v>
      </c>
      <c r="F11" s="5">
        <v>0</v>
      </c>
      <c r="H11" s="4">
        <v>5</v>
      </c>
      <c r="I11" s="2" t="s">
        <v>1</v>
      </c>
      <c r="J11" s="24" t="s">
        <v>78</v>
      </c>
      <c r="K11" s="3" t="str">
        <f>EquipeB!C13</f>
        <v>EVENO Nathan</v>
      </c>
      <c r="L11" s="5">
        <f>EquipeB!G13</f>
        <v>1870</v>
      </c>
      <c r="M11" s="5">
        <v>1</v>
      </c>
    </row>
    <row r="12" spans="1:13" x14ac:dyDescent="0.25">
      <c r="A12" s="4">
        <v>6</v>
      </c>
      <c r="B12" s="2" t="s">
        <v>0</v>
      </c>
      <c r="C12" s="31" t="s">
        <v>78</v>
      </c>
      <c r="D12" s="18" t="str">
        <f>EquipeA!C12</f>
        <v>FERRANDIS Romane</v>
      </c>
      <c r="E12" s="5">
        <f>EquipeA!G12</f>
        <v>1240</v>
      </c>
      <c r="F12" s="5">
        <v>0</v>
      </c>
      <c r="H12" s="4">
        <v>6</v>
      </c>
      <c r="I12" s="2" t="s">
        <v>1</v>
      </c>
      <c r="J12" s="24" t="s">
        <v>78</v>
      </c>
      <c r="K12" s="3" t="str">
        <f>EquipeB!C14</f>
        <v>BALDUCCI Oceane</v>
      </c>
      <c r="L12" s="5">
        <f>EquipeB!G14</f>
        <v>1520</v>
      </c>
      <c r="M12" s="5">
        <v>1</v>
      </c>
    </row>
    <row r="13" spans="1:13" x14ac:dyDescent="0.25">
      <c r="A13" s="4">
        <v>7</v>
      </c>
      <c r="B13" s="2" t="s">
        <v>0</v>
      </c>
      <c r="C13" s="31" t="s">
        <v>79</v>
      </c>
      <c r="D13" s="18" t="str">
        <f>EquipeA!C13</f>
        <v>BOURNEZ Ilan</v>
      </c>
      <c r="E13" s="5">
        <f>EquipeA!G13</f>
        <v>1334</v>
      </c>
      <c r="F13" s="5">
        <v>1</v>
      </c>
      <c r="H13" s="4">
        <v>7</v>
      </c>
      <c r="I13" s="2" t="s">
        <v>1</v>
      </c>
      <c r="J13" s="24" t="s">
        <v>78</v>
      </c>
      <c r="K13" s="3" t="str">
        <f>EquipeB!C11</f>
        <v>BERNARD Mathis</v>
      </c>
      <c r="L13" s="5">
        <f>EquipeB!G11</f>
        <v>1860</v>
      </c>
      <c r="M13" s="5">
        <v>0</v>
      </c>
    </row>
    <row r="14" spans="1:13" x14ac:dyDescent="0.25">
      <c r="A14" s="4">
        <v>8</v>
      </c>
      <c r="B14" s="2" t="s">
        <v>0</v>
      </c>
      <c r="C14" s="31" t="s">
        <v>79</v>
      </c>
      <c r="D14" s="18" t="str">
        <f>EquipeA!C14</f>
        <v>CHAINTREAU Maxime</v>
      </c>
      <c r="E14" s="5">
        <f>EquipeA!G14</f>
        <v>1184</v>
      </c>
      <c r="F14" s="5">
        <v>0</v>
      </c>
      <c r="H14" s="4">
        <v>8</v>
      </c>
      <c r="I14" s="2" t="s">
        <v>1</v>
      </c>
      <c r="J14" s="24" t="s">
        <v>78</v>
      </c>
      <c r="K14" s="3" t="str">
        <f>EquipeB!C12</f>
        <v>BERNARD Louis</v>
      </c>
      <c r="L14" s="5">
        <f>EquipeB!G12</f>
        <v>1920</v>
      </c>
      <c r="M14" s="5">
        <v>1</v>
      </c>
    </row>
    <row r="15" spans="1:13" x14ac:dyDescent="0.25">
      <c r="A15" s="4">
        <v>9</v>
      </c>
      <c r="B15" s="2" t="s">
        <v>0</v>
      </c>
      <c r="C15" s="31" t="s">
        <v>79</v>
      </c>
      <c r="D15" s="18" t="str">
        <f>EquipeA!C15</f>
        <v>BEDUOGLU Cassandra</v>
      </c>
      <c r="E15" s="5">
        <f>EquipeA!G15</f>
        <v>1216</v>
      </c>
      <c r="F15" s="5">
        <v>0</v>
      </c>
      <c r="H15" s="4">
        <v>9</v>
      </c>
      <c r="I15" s="2" t="s">
        <v>1</v>
      </c>
      <c r="J15" s="24" t="s">
        <v>79</v>
      </c>
      <c r="K15" s="3" t="str">
        <f>EquipeB!C17</f>
        <v>LIGERON Angelina</v>
      </c>
      <c r="L15" s="5">
        <f>EquipeB!G17</f>
        <v>1380</v>
      </c>
      <c r="M15" s="5">
        <v>1</v>
      </c>
    </row>
    <row r="16" spans="1:13" x14ac:dyDescent="0.25">
      <c r="A16" s="4">
        <v>10</v>
      </c>
      <c r="B16" s="2" t="s">
        <v>0</v>
      </c>
      <c r="C16" s="31" t="s">
        <v>80</v>
      </c>
      <c r="D16" s="18" t="str">
        <f>EquipeA!C16</f>
        <v>ROS Aurélien</v>
      </c>
      <c r="E16" s="5">
        <f>EquipeA!G16</f>
        <v>1180</v>
      </c>
      <c r="F16" s="5">
        <v>0</v>
      </c>
      <c r="H16" s="4">
        <v>10</v>
      </c>
      <c r="I16" s="2" t="s">
        <v>1</v>
      </c>
      <c r="J16" s="24" t="s">
        <v>79</v>
      </c>
      <c r="K16" s="3" t="str">
        <f>EquipeB!C18</f>
        <v>CHERAMY Antoine</v>
      </c>
      <c r="L16" s="5">
        <f>EquipeB!G18</f>
        <v>1073</v>
      </c>
      <c r="M16" s="5">
        <v>1</v>
      </c>
    </row>
    <row r="17" spans="1:13" x14ac:dyDescent="0.25">
      <c r="A17" s="4">
        <v>11</v>
      </c>
      <c r="B17" s="2" t="s">
        <v>0</v>
      </c>
      <c r="C17" s="31" t="s">
        <v>80</v>
      </c>
      <c r="D17" s="18" t="str">
        <f>EquipeA!C17</f>
        <v>TARISSE Matéo</v>
      </c>
      <c r="E17" s="5">
        <f>EquipeA!G17</f>
        <v>1100</v>
      </c>
      <c r="F17" s="5">
        <v>0</v>
      </c>
      <c r="H17" s="4">
        <v>11</v>
      </c>
      <c r="I17" s="2" t="s">
        <v>1</v>
      </c>
      <c r="J17" s="24" t="s">
        <v>79</v>
      </c>
      <c r="K17" s="3" t="str">
        <f>EquipeB!C15</f>
        <v>LEVANNIER-GOUEL Marius</v>
      </c>
      <c r="L17" s="5">
        <f>EquipeB!G15</f>
        <v>1510</v>
      </c>
      <c r="M17" s="5">
        <v>1</v>
      </c>
    </row>
    <row r="18" spans="1:13" x14ac:dyDescent="0.25">
      <c r="A18" s="4">
        <v>12</v>
      </c>
      <c r="B18" s="2" t="s">
        <v>0</v>
      </c>
      <c r="C18" s="31" t="s">
        <v>80</v>
      </c>
      <c r="D18" s="18" t="str">
        <f>EquipeA!C18</f>
        <v>NEGRE Emilie</v>
      </c>
      <c r="E18" s="5">
        <f>EquipeA!G18</f>
        <v>1066</v>
      </c>
      <c r="F18" s="5">
        <v>0</v>
      </c>
      <c r="H18" s="4">
        <v>12</v>
      </c>
      <c r="I18" s="2" t="s">
        <v>1</v>
      </c>
      <c r="J18" s="24" t="s">
        <v>79</v>
      </c>
      <c r="K18" s="3" t="str">
        <f>EquipeB!C16</f>
        <v>DUMOULIN Salome</v>
      </c>
      <c r="L18" s="5">
        <f>EquipeB!G16</f>
        <v>1167</v>
      </c>
      <c r="M18" s="5">
        <v>1</v>
      </c>
    </row>
    <row r="19" spans="1:13" x14ac:dyDescent="0.25">
      <c r="A19" s="4">
        <v>13</v>
      </c>
      <c r="B19" s="2" t="s">
        <v>0</v>
      </c>
      <c r="C19" s="31" t="s">
        <v>104</v>
      </c>
      <c r="D19" s="18" t="str">
        <f>EquipeA!C19</f>
        <v>QUENEHEN Nassim</v>
      </c>
      <c r="E19" s="5">
        <f>EquipeA!G19</f>
        <v>1158</v>
      </c>
      <c r="F19" s="5">
        <v>1</v>
      </c>
      <c r="H19" s="4">
        <v>13</v>
      </c>
      <c r="I19" s="2" t="s">
        <v>1</v>
      </c>
      <c r="J19" s="24" t="s">
        <v>80</v>
      </c>
      <c r="K19" s="3" t="str">
        <f>EquipeB!C20</f>
        <v>TURCU Laura</v>
      </c>
      <c r="L19" s="5">
        <f>EquipeB!G20</f>
        <v>990</v>
      </c>
      <c r="M19" s="5">
        <v>0</v>
      </c>
    </row>
    <row r="20" spans="1:13" x14ac:dyDescent="0.25">
      <c r="A20" s="15">
        <v>14</v>
      </c>
      <c r="B20" s="1" t="s">
        <v>0</v>
      </c>
      <c r="C20" s="31" t="s">
        <v>104</v>
      </c>
      <c r="D20" s="18" t="str">
        <f>EquipeA!C20</f>
        <v>DA CUNHA Alexandre</v>
      </c>
      <c r="E20" s="5">
        <f>EquipeA!G20</f>
        <v>940</v>
      </c>
      <c r="F20" s="1">
        <v>0</v>
      </c>
      <c r="H20" s="15">
        <v>14</v>
      </c>
      <c r="I20" s="1" t="s">
        <v>1</v>
      </c>
      <c r="J20" s="24" t="s">
        <v>80</v>
      </c>
      <c r="K20" s="16" t="str">
        <f>EquipeB!C19</f>
        <v>RAJAP Ahmed Asif</v>
      </c>
      <c r="L20" s="1">
        <f>EquipeB!G19</f>
        <v>1043</v>
      </c>
      <c r="M20" s="1">
        <v>1</v>
      </c>
    </row>
    <row r="21" spans="1:13" x14ac:dyDescent="0.25">
      <c r="A21" s="52" t="s">
        <v>22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</row>
  </sheetData>
  <mergeCells count="13">
    <mergeCell ref="A4:E4"/>
    <mergeCell ref="H4:L4"/>
    <mergeCell ref="A5:E5"/>
    <mergeCell ref="H5:L5"/>
    <mergeCell ref="A21:M21"/>
    <mergeCell ref="A1:C1"/>
    <mergeCell ref="D1:F1"/>
    <mergeCell ref="G1:K1"/>
    <mergeCell ref="L1:M1"/>
    <mergeCell ref="A2:C2"/>
    <mergeCell ref="D2:F2"/>
    <mergeCell ref="G2:K2"/>
    <mergeCell ref="L2:M2"/>
  </mergeCells>
  <printOptions horizontalCentered="1" verticalCentered="1"/>
  <pageMargins left="0.70866141732283472" right="0.70866141732283472" top="1.7322834645669292" bottom="0.74803149606299213" header="0.31496062992125984" footer="0.31496062992125984"/>
  <pageSetup paperSize="9" scale="115" orientation="landscape" horizontalDpi="300" verticalDpi="300" r:id="rId1"/>
  <headerFooter>
    <oddHeader>&amp;L&amp;G&amp;C&amp;G&amp;R&amp;G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K16" sqref="K16"/>
    </sheetView>
  </sheetViews>
  <sheetFormatPr baseColWidth="10" defaultRowHeight="15" x14ac:dyDescent="0.25"/>
  <cols>
    <col min="1" max="1" width="3.28515625" bestFit="1" customWidth="1"/>
    <col min="2" max="2" width="2.140625" bestFit="1" customWidth="1"/>
    <col min="3" max="3" width="7.140625" bestFit="1" customWidth="1"/>
    <col min="4" max="4" width="30.7109375" customWidth="1"/>
    <col min="5" max="5" width="6.7109375" customWidth="1"/>
    <col min="6" max="6" width="4.140625" bestFit="1" customWidth="1"/>
    <col min="7" max="7" width="2.85546875" customWidth="1"/>
    <col min="8" max="8" width="3" bestFit="1" customWidth="1"/>
    <col min="9" max="9" width="2.42578125" bestFit="1" customWidth="1"/>
    <col min="10" max="10" width="7.140625" bestFit="1" customWidth="1"/>
    <col min="11" max="11" width="30.7109375" customWidth="1"/>
    <col min="12" max="12" width="6.7109375" customWidth="1"/>
    <col min="13" max="13" width="4.140625" customWidth="1"/>
  </cols>
  <sheetData>
    <row r="1" spans="1:13" ht="15.75" x14ac:dyDescent="0.25">
      <c r="A1" s="60" t="s">
        <v>10</v>
      </c>
      <c r="B1" s="60"/>
      <c r="C1" s="60"/>
      <c r="D1" s="61" t="s">
        <v>7</v>
      </c>
      <c r="E1" s="62"/>
      <c r="F1" s="63"/>
      <c r="G1" s="61" t="s">
        <v>8</v>
      </c>
      <c r="H1" s="62"/>
      <c r="I1" s="62"/>
      <c r="J1" s="62"/>
      <c r="K1" s="63"/>
      <c r="L1" s="61" t="s">
        <v>9</v>
      </c>
      <c r="M1" s="63"/>
    </row>
    <row r="2" spans="1:13" x14ac:dyDescent="0.25">
      <c r="A2" s="45">
        <v>43387</v>
      </c>
      <c r="B2" s="45"/>
      <c r="C2" s="45"/>
      <c r="D2" s="48" t="s">
        <v>12</v>
      </c>
      <c r="E2" s="48"/>
      <c r="F2" s="48"/>
      <c r="G2" s="46" t="s">
        <v>11</v>
      </c>
      <c r="H2" s="59"/>
      <c r="I2" s="59"/>
      <c r="J2" s="59"/>
      <c r="K2" s="47"/>
      <c r="L2" s="46">
        <v>4</v>
      </c>
      <c r="M2" s="47"/>
    </row>
    <row r="4" spans="1:13" ht="18.75" x14ac:dyDescent="0.3">
      <c r="A4" s="64" t="s">
        <v>14</v>
      </c>
      <c r="B4" s="65"/>
      <c r="C4" s="65"/>
      <c r="D4" s="65"/>
      <c r="E4" s="66"/>
      <c r="F4" s="12" t="s">
        <v>13</v>
      </c>
      <c r="H4" s="64" t="s">
        <v>15</v>
      </c>
      <c r="I4" s="65"/>
      <c r="J4" s="65"/>
      <c r="K4" s="65"/>
      <c r="L4" s="66"/>
      <c r="M4" s="12" t="s">
        <v>13</v>
      </c>
    </row>
    <row r="5" spans="1:13" ht="18.75" x14ac:dyDescent="0.3">
      <c r="A5" s="56" t="str">
        <f>EquipeA!G4</f>
        <v>ESSONNE</v>
      </c>
      <c r="B5" s="57"/>
      <c r="C5" s="57"/>
      <c r="D5" s="57"/>
      <c r="E5" s="58"/>
      <c r="F5" s="31">
        <f>SUM(F7:F20)</f>
        <v>8</v>
      </c>
      <c r="H5" s="49" t="str">
        <f>EquipeB!G4</f>
        <v>LOIRET</v>
      </c>
      <c r="I5" s="50"/>
      <c r="J5" s="50"/>
      <c r="K5" s="50"/>
      <c r="L5" s="51"/>
      <c r="M5" s="31">
        <f>SUM(M7:M20)</f>
        <v>6</v>
      </c>
    </row>
    <row r="6" spans="1:13" ht="15.75" x14ac:dyDescent="0.25">
      <c r="A6" s="13" t="s">
        <v>2</v>
      </c>
      <c r="B6" s="13" t="s">
        <v>3</v>
      </c>
      <c r="C6" s="13" t="s">
        <v>19</v>
      </c>
      <c r="D6" s="13" t="s">
        <v>4</v>
      </c>
      <c r="E6" s="13" t="s">
        <v>5</v>
      </c>
      <c r="F6" s="13" t="s">
        <v>6</v>
      </c>
      <c r="H6" s="13" t="s">
        <v>2</v>
      </c>
      <c r="I6" s="13" t="s">
        <v>3</v>
      </c>
      <c r="J6" s="13" t="s">
        <v>19</v>
      </c>
      <c r="K6" s="13" t="s">
        <v>4</v>
      </c>
      <c r="L6" s="13" t="s">
        <v>5</v>
      </c>
      <c r="M6" s="13" t="s">
        <v>6</v>
      </c>
    </row>
    <row r="7" spans="1:13" x14ac:dyDescent="0.25">
      <c r="A7" s="4">
        <v>1</v>
      </c>
      <c r="B7" s="2" t="s">
        <v>1</v>
      </c>
      <c r="C7" s="31" t="s">
        <v>76</v>
      </c>
      <c r="D7" s="18" t="str">
        <f>EquipeA!C7</f>
        <v>BOSC Gabriel</v>
      </c>
      <c r="E7" s="5">
        <f>EquipeA!G7</f>
        <v>1621</v>
      </c>
      <c r="F7" s="5">
        <v>1</v>
      </c>
      <c r="H7" s="4">
        <v>1</v>
      </c>
      <c r="I7" s="2" t="s">
        <v>0</v>
      </c>
      <c r="J7" s="24" t="s">
        <v>76</v>
      </c>
      <c r="K7" s="3" t="str">
        <f>EquipeB!C8</f>
        <v>LANDRON Audrey</v>
      </c>
      <c r="L7" s="5">
        <f>EquipeB!G8</f>
        <v>1530</v>
      </c>
      <c r="M7" s="5">
        <v>0</v>
      </c>
    </row>
    <row r="8" spans="1:13" x14ac:dyDescent="0.25">
      <c r="A8" s="4">
        <v>2</v>
      </c>
      <c r="B8" s="2" t="s">
        <v>1</v>
      </c>
      <c r="C8" s="31" t="s">
        <v>76</v>
      </c>
      <c r="D8" s="18" t="str">
        <f>EquipeA!C8</f>
        <v>FERRANDIS Thomas</v>
      </c>
      <c r="E8" s="5">
        <f>EquipeA!G8</f>
        <v>1644</v>
      </c>
      <c r="F8" s="5">
        <v>1</v>
      </c>
      <c r="H8" s="4">
        <v>2</v>
      </c>
      <c r="I8" s="2" t="s">
        <v>0</v>
      </c>
      <c r="J8" s="24" t="s">
        <v>76</v>
      </c>
      <c r="K8" s="3" t="str">
        <f>EquipeB!C7</f>
        <v>RUSU Cristian</v>
      </c>
      <c r="L8" s="5">
        <f>EquipeB!G7</f>
        <v>1443</v>
      </c>
      <c r="M8" s="5">
        <v>0</v>
      </c>
    </row>
    <row r="9" spans="1:13" x14ac:dyDescent="0.25">
      <c r="A9" s="4">
        <v>3</v>
      </c>
      <c r="B9" s="2" t="s">
        <v>1</v>
      </c>
      <c r="C9" s="31" t="s">
        <v>78</v>
      </c>
      <c r="D9" s="18" t="str">
        <f>EquipeA!C9</f>
        <v>ABLANA Jordan</v>
      </c>
      <c r="E9" s="5">
        <f>EquipeA!G9</f>
        <v>1216</v>
      </c>
      <c r="F9" s="5">
        <v>1</v>
      </c>
      <c r="H9" s="4">
        <v>3</v>
      </c>
      <c r="I9" s="2" t="s">
        <v>0</v>
      </c>
      <c r="J9" s="24" t="s">
        <v>77</v>
      </c>
      <c r="K9" s="3" t="str">
        <f>EquipeB!C10</f>
        <v>DAGNET Orlane</v>
      </c>
      <c r="L9" s="5">
        <f>EquipeB!G10</f>
        <v>1430</v>
      </c>
      <c r="M9" s="5">
        <v>0</v>
      </c>
    </row>
    <row r="10" spans="1:13" x14ac:dyDescent="0.25">
      <c r="A10" s="4">
        <v>4</v>
      </c>
      <c r="B10" s="2" t="s">
        <v>1</v>
      </c>
      <c r="C10" s="31" t="s">
        <v>78</v>
      </c>
      <c r="D10" s="18" t="str">
        <f>EquipeA!C10</f>
        <v>CHAINTREAU Thomas</v>
      </c>
      <c r="E10" s="5">
        <f>EquipeA!G10</f>
        <v>1429</v>
      </c>
      <c r="F10" s="5">
        <v>1</v>
      </c>
      <c r="H10" s="4">
        <v>4</v>
      </c>
      <c r="I10" s="2" t="s">
        <v>0</v>
      </c>
      <c r="J10" s="24" t="s">
        <v>77</v>
      </c>
      <c r="K10" s="3" t="str">
        <f>EquipeB!C9</f>
        <v>RAJAP Mohamed Akif</v>
      </c>
      <c r="L10" s="5">
        <f>EquipeB!G9</f>
        <v>1290</v>
      </c>
      <c r="M10" s="5">
        <v>0</v>
      </c>
    </row>
    <row r="11" spans="1:13" x14ac:dyDescent="0.25">
      <c r="A11" s="4">
        <v>5</v>
      </c>
      <c r="B11" s="2" t="s">
        <v>1</v>
      </c>
      <c r="C11" s="31" t="s">
        <v>78</v>
      </c>
      <c r="D11" s="18" t="str">
        <f>EquipeA!C11</f>
        <v>SANCHEZ-NARBONI Quentin</v>
      </c>
      <c r="E11" s="5">
        <f>EquipeA!G11</f>
        <v>1326</v>
      </c>
      <c r="F11" s="5">
        <v>1</v>
      </c>
      <c r="H11" s="4">
        <v>5</v>
      </c>
      <c r="I11" s="2" t="s">
        <v>0</v>
      </c>
      <c r="J11" s="24" t="s">
        <v>78</v>
      </c>
      <c r="K11" s="3" t="str">
        <f>EquipeB!C12</f>
        <v>BERNARD Louis</v>
      </c>
      <c r="L11" s="5">
        <f>EquipeB!G12</f>
        <v>1920</v>
      </c>
      <c r="M11" s="5">
        <v>0</v>
      </c>
    </row>
    <row r="12" spans="1:13" x14ac:dyDescent="0.25">
      <c r="A12" s="4">
        <v>6</v>
      </c>
      <c r="B12" s="2" t="s">
        <v>1</v>
      </c>
      <c r="C12" s="31" t="s">
        <v>78</v>
      </c>
      <c r="D12" s="18" t="str">
        <f>EquipeA!C12</f>
        <v>FERRANDIS Romane</v>
      </c>
      <c r="E12" s="5">
        <f>EquipeA!G12</f>
        <v>1240</v>
      </c>
      <c r="F12" s="5">
        <v>0</v>
      </c>
      <c r="H12" s="4">
        <v>6</v>
      </c>
      <c r="I12" s="2" t="s">
        <v>0</v>
      </c>
      <c r="J12" s="24" t="s">
        <v>78</v>
      </c>
      <c r="K12" s="3" t="str">
        <f>EquipeB!C11</f>
        <v>BERNARD Mathis</v>
      </c>
      <c r="L12" s="5">
        <f>EquipeB!G11</f>
        <v>1860</v>
      </c>
      <c r="M12" s="5">
        <v>1</v>
      </c>
    </row>
    <row r="13" spans="1:13" x14ac:dyDescent="0.25">
      <c r="A13" s="4">
        <v>7</v>
      </c>
      <c r="B13" s="2" t="s">
        <v>1</v>
      </c>
      <c r="C13" s="31" t="s">
        <v>79</v>
      </c>
      <c r="D13" s="18" t="str">
        <f>EquipeA!C13</f>
        <v>BOURNEZ Ilan</v>
      </c>
      <c r="E13" s="5">
        <f>EquipeA!G13</f>
        <v>1334</v>
      </c>
      <c r="F13" s="5">
        <v>1</v>
      </c>
      <c r="H13" s="4">
        <v>7</v>
      </c>
      <c r="I13" s="2" t="s">
        <v>0</v>
      </c>
      <c r="J13" s="24" t="s">
        <v>78</v>
      </c>
      <c r="K13" s="3" t="str">
        <f>EquipeB!C14</f>
        <v>BALDUCCI Oceane</v>
      </c>
      <c r="L13" s="5">
        <f>EquipeB!G14</f>
        <v>1520</v>
      </c>
      <c r="M13" s="5">
        <v>0</v>
      </c>
    </row>
    <row r="14" spans="1:13" x14ac:dyDescent="0.25">
      <c r="A14" s="4">
        <v>8</v>
      </c>
      <c r="B14" s="2" t="s">
        <v>1</v>
      </c>
      <c r="C14" s="31" t="s">
        <v>79</v>
      </c>
      <c r="D14" s="18" t="str">
        <f>EquipeA!C14</f>
        <v>CHAINTREAU Maxime</v>
      </c>
      <c r="E14" s="5">
        <f>EquipeA!G14</f>
        <v>1184</v>
      </c>
      <c r="F14" s="5">
        <v>0</v>
      </c>
      <c r="H14" s="4">
        <v>8</v>
      </c>
      <c r="I14" s="2" t="s">
        <v>0</v>
      </c>
      <c r="J14" s="24" t="s">
        <v>78</v>
      </c>
      <c r="K14" s="3" t="str">
        <f>EquipeB!C13</f>
        <v>EVENO Nathan</v>
      </c>
      <c r="L14" s="5">
        <f>EquipeB!G13</f>
        <v>1870</v>
      </c>
      <c r="M14" s="5">
        <v>1</v>
      </c>
    </row>
    <row r="15" spans="1:13" x14ac:dyDescent="0.25">
      <c r="A15" s="4">
        <v>9</v>
      </c>
      <c r="B15" s="2" t="s">
        <v>1</v>
      </c>
      <c r="C15" s="31" t="s">
        <v>79</v>
      </c>
      <c r="D15" s="18" t="str">
        <f>EquipeA!C15</f>
        <v>BEDUOGLU Cassandra</v>
      </c>
      <c r="E15" s="5">
        <f>EquipeA!G15</f>
        <v>1216</v>
      </c>
      <c r="F15" s="5">
        <v>1</v>
      </c>
      <c r="H15" s="4">
        <v>9</v>
      </c>
      <c r="I15" s="2" t="s">
        <v>0</v>
      </c>
      <c r="J15" s="24" t="s">
        <v>79</v>
      </c>
      <c r="K15" s="3" t="str">
        <f>EquipeB!C18</f>
        <v>CHERAMY Antoine</v>
      </c>
      <c r="L15" s="5">
        <f>EquipeB!G18</f>
        <v>1073</v>
      </c>
      <c r="M15" s="5">
        <v>0</v>
      </c>
    </row>
    <row r="16" spans="1:13" x14ac:dyDescent="0.25">
      <c r="A16" s="4">
        <v>10</v>
      </c>
      <c r="B16" s="2" t="s">
        <v>1</v>
      </c>
      <c r="C16" s="31" t="s">
        <v>80</v>
      </c>
      <c r="D16" s="18" t="str">
        <f>EquipeA!C16</f>
        <v>ROS Aurélien</v>
      </c>
      <c r="E16" s="5">
        <f>EquipeA!G16</f>
        <v>1180</v>
      </c>
      <c r="F16" s="5">
        <v>0</v>
      </c>
      <c r="H16" s="4">
        <v>10</v>
      </c>
      <c r="I16" s="2" t="s">
        <v>0</v>
      </c>
      <c r="J16" s="24" t="s">
        <v>79</v>
      </c>
      <c r="K16" s="3" t="str">
        <f>EquipeB!C17</f>
        <v>LIGERON Angelina</v>
      </c>
      <c r="L16" s="5">
        <f>EquipeB!G17</f>
        <v>1380</v>
      </c>
      <c r="M16" s="5">
        <v>1</v>
      </c>
    </row>
    <row r="17" spans="1:13" x14ac:dyDescent="0.25">
      <c r="A17" s="4">
        <v>11</v>
      </c>
      <c r="B17" s="2" t="s">
        <v>1</v>
      </c>
      <c r="C17" s="31" t="s">
        <v>80</v>
      </c>
      <c r="D17" s="18" t="str">
        <f>EquipeA!C17</f>
        <v>TARISSE Matéo</v>
      </c>
      <c r="E17" s="5">
        <f>EquipeA!G17</f>
        <v>1100</v>
      </c>
      <c r="F17" s="5">
        <v>0</v>
      </c>
      <c r="H17" s="4">
        <v>11</v>
      </c>
      <c r="I17" s="2" t="s">
        <v>0</v>
      </c>
      <c r="J17" s="24" t="s">
        <v>79</v>
      </c>
      <c r="K17" s="3" t="str">
        <f>EquipeB!C16</f>
        <v>DUMOULIN Salome</v>
      </c>
      <c r="L17" s="5">
        <f>EquipeB!G16</f>
        <v>1167</v>
      </c>
      <c r="M17" s="5">
        <v>1</v>
      </c>
    </row>
    <row r="18" spans="1:13" x14ac:dyDescent="0.25">
      <c r="A18" s="4">
        <v>12</v>
      </c>
      <c r="B18" s="2" t="s">
        <v>1</v>
      </c>
      <c r="C18" s="31" t="s">
        <v>80</v>
      </c>
      <c r="D18" s="18" t="str">
        <f>EquipeA!C18</f>
        <v>NEGRE Emilie</v>
      </c>
      <c r="E18" s="5">
        <f>EquipeA!G18</f>
        <v>1066</v>
      </c>
      <c r="F18" s="5">
        <v>0</v>
      </c>
      <c r="H18" s="4">
        <v>12</v>
      </c>
      <c r="I18" s="2" t="s">
        <v>0</v>
      </c>
      <c r="J18" s="24" t="s">
        <v>79</v>
      </c>
      <c r="K18" s="3" t="str">
        <f>EquipeB!C15</f>
        <v>LEVANNIER-GOUEL Marius</v>
      </c>
      <c r="L18" s="5">
        <f>EquipeB!G15</f>
        <v>1510</v>
      </c>
      <c r="M18" s="5">
        <v>1</v>
      </c>
    </row>
    <row r="19" spans="1:13" x14ac:dyDescent="0.25">
      <c r="A19" s="4">
        <v>13</v>
      </c>
      <c r="B19" s="2" t="s">
        <v>1</v>
      </c>
      <c r="C19" s="31" t="s">
        <v>104</v>
      </c>
      <c r="D19" s="18" t="str">
        <f>EquipeA!C19</f>
        <v>QUENEHEN Nassim</v>
      </c>
      <c r="E19" s="5">
        <f>EquipeA!G19</f>
        <v>1158</v>
      </c>
      <c r="F19" s="5">
        <v>1</v>
      </c>
      <c r="H19" s="4">
        <v>13</v>
      </c>
      <c r="I19" s="2" t="s">
        <v>0</v>
      </c>
      <c r="J19" s="24" t="s">
        <v>80</v>
      </c>
      <c r="K19" s="3" t="str">
        <f>EquipeB!C20</f>
        <v>TURCU Laura</v>
      </c>
      <c r="L19" s="5">
        <f>EquipeB!G20</f>
        <v>990</v>
      </c>
      <c r="M19" s="5">
        <v>0</v>
      </c>
    </row>
    <row r="20" spans="1:13" x14ac:dyDescent="0.25">
      <c r="A20" s="15">
        <v>14</v>
      </c>
      <c r="B20" s="2" t="s">
        <v>1</v>
      </c>
      <c r="C20" s="31" t="s">
        <v>104</v>
      </c>
      <c r="D20" s="18" t="str">
        <f>EquipeA!C20</f>
        <v>DA CUNHA Alexandre</v>
      </c>
      <c r="E20" s="5">
        <f>EquipeA!G20</f>
        <v>940</v>
      </c>
      <c r="F20" s="1">
        <v>0</v>
      </c>
      <c r="H20" s="15">
        <v>14</v>
      </c>
      <c r="I20" s="2" t="s">
        <v>0</v>
      </c>
      <c r="J20" s="24" t="s">
        <v>80</v>
      </c>
      <c r="K20" s="16" t="str">
        <f>EquipeB!C19</f>
        <v>RAJAP Ahmed Asif</v>
      </c>
      <c r="L20" s="1">
        <f>EquipeB!G19</f>
        <v>1043</v>
      </c>
      <c r="M20" s="1">
        <v>1</v>
      </c>
    </row>
    <row r="21" spans="1:13" x14ac:dyDescent="0.25">
      <c r="A21" s="52" t="s">
        <v>22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</row>
  </sheetData>
  <mergeCells count="13">
    <mergeCell ref="A4:E4"/>
    <mergeCell ref="H4:L4"/>
    <mergeCell ref="A5:E5"/>
    <mergeCell ref="H5:L5"/>
    <mergeCell ref="A21:M21"/>
    <mergeCell ref="A1:C1"/>
    <mergeCell ref="D1:F1"/>
    <mergeCell ref="G1:K1"/>
    <mergeCell ref="L1:M1"/>
    <mergeCell ref="A2:C2"/>
    <mergeCell ref="D2:F2"/>
    <mergeCell ref="G2:K2"/>
    <mergeCell ref="L2:M2"/>
  </mergeCells>
  <printOptions horizontalCentered="1" verticalCentered="1"/>
  <pageMargins left="0.70866141732283472" right="0.70866141732283472" top="1.7322834645669292" bottom="0.74803149606299213" header="0.31496062992125984" footer="0.31496062992125984"/>
  <pageSetup paperSize="9" scale="115" orientation="landscape" horizontalDpi="300" verticalDpi="300" r:id="rId1"/>
  <headerFooter>
    <oddHeader>&amp;L&amp;G&amp;C&amp;G&amp;R&amp;G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J17" sqref="J17"/>
    </sheetView>
  </sheetViews>
  <sheetFormatPr baseColWidth="10" defaultRowHeight="15" x14ac:dyDescent="0.25"/>
  <cols>
    <col min="1" max="1" width="3.28515625" bestFit="1" customWidth="1"/>
    <col min="2" max="2" width="2.140625" bestFit="1" customWidth="1"/>
    <col min="3" max="3" width="7.140625" bestFit="1" customWidth="1"/>
    <col min="4" max="4" width="30.7109375" customWidth="1"/>
    <col min="5" max="5" width="6.7109375" customWidth="1"/>
    <col min="6" max="6" width="4.140625" bestFit="1" customWidth="1"/>
    <col min="7" max="7" width="2.85546875" customWidth="1"/>
    <col min="8" max="8" width="3" bestFit="1" customWidth="1"/>
    <col min="9" max="9" width="2.42578125" bestFit="1" customWidth="1"/>
    <col min="10" max="10" width="7.140625" bestFit="1" customWidth="1"/>
    <col min="11" max="11" width="30.7109375" customWidth="1"/>
    <col min="12" max="12" width="6.7109375" customWidth="1"/>
    <col min="13" max="13" width="4.140625" customWidth="1"/>
  </cols>
  <sheetData>
    <row r="1" spans="1:13" ht="15.75" x14ac:dyDescent="0.25">
      <c r="A1" s="60" t="s">
        <v>10</v>
      </c>
      <c r="B1" s="60"/>
      <c r="C1" s="60"/>
      <c r="D1" s="61" t="s">
        <v>7</v>
      </c>
      <c r="E1" s="62"/>
      <c r="F1" s="63"/>
      <c r="G1" s="61" t="s">
        <v>8</v>
      </c>
      <c r="H1" s="62"/>
      <c r="I1" s="62"/>
      <c r="J1" s="62"/>
      <c r="K1" s="63"/>
      <c r="L1" s="61" t="s">
        <v>9</v>
      </c>
      <c r="M1" s="63"/>
    </row>
    <row r="2" spans="1:13" x14ac:dyDescent="0.25">
      <c r="A2" s="45">
        <v>43387</v>
      </c>
      <c r="B2" s="45"/>
      <c r="C2" s="45"/>
      <c r="D2" s="48" t="s">
        <v>12</v>
      </c>
      <c r="E2" s="48"/>
      <c r="F2" s="48"/>
      <c r="G2" s="46" t="s">
        <v>11</v>
      </c>
      <c r="H2" s="59"/>
      <c r="I2" s="59"/>
      <c r="J2" s="59"/>
      <c r="K2" s="47"/>
      <c r="L2" s="46">
        <v>5</v>
      </c>
      <c r="M2" s="47"/>
    </row>
    <row r="4" spans="1:13" ht="18.75" x14ac:dyDescent="0.3">
      <c r="A4" s="64" t="s">
        <v>14</v>
      </c>
      <c r="B4" s="65"/>
      <c r="C4" s="65"/>
      <c r="D4" s="65"/>
      <c r="E4" s="66"/>
      <c r="F4" s="12" t="s">
        <v>13</v>
      </c>
      <c r="H4" s="64" t="s">
        <v>15</v>
      </c>
      <c r="I4" s="65"/>
      <c r="J4" s="65"/>
      <c r="K4" s="65"/>
      <c r="L4" s="66"/>
      <c r="M4" s="12" t="s">
        <v>13</v>
      </c>
    </row>
    <row r="5" spans="1:13" ht="18.75" x14ac:dyDescent="0.3">
      <c r="A5" s="56" t="str">
        <f>EquipeA!G4</f>
        <v>ESSONNE</v>
      </c>
      <c r="B5" s="57"/>
      <c r="C5" s="57"/>
      <c r="D5" s="57"/>
      <c r="E5" s="58"/>
      <c r="F5" s="2">
        <f>SUM(F7:F18,F20,F21)</f>
        <v>24</v>
      </c>
      <c r="H5" s="49" t="str">
        <f>EquipeB!G4</f>
        <v>LOIRET</v>
      </c>
      <c r="I5" s="50"/>
      <c r="J5" s="50"/>
      <c r="K5" s="50"/>
      <c r="L5" s="51"/>
      <c r="M5" s="31">
        <f>SUM(M7:M18,M20,M21)</f>
        <v>24</v>
      </c>
    </row>
    <row r="6" spans="1:13" ht="15.75" x14ac:dyDescent="0.25">
      <c r="A6" s="13" t="s">
        <v>2</v>
      </c>
      <c r="B6" s="13" t="s">
        <v>3</v>
      </c>
      <c r="C6" s="13" t="s">
        <v>19</v>
      </c>
      <c r="D6" s="13" t="s">
        <v>4</v>
      </c>
      <c r="E6" s="13" t="s">
        <v>5</v>
      </c>
      <c r="F6" s="13" t="s">
        <v>6</v>
      </c>
      <c r="H6" s="13" t="s">
        <v>2</v>
      </c>
      <c r="I6" s="13" t="s">
        <v>3</v>
      </c>
      <c r="J6" s="13" t="s">
        <v>19</v>
      </c>
      <c r="K6" s="13" t="s">
        <v>4</v>
      </c>
      <c r="L6" s="13" t="s">
        <v>5</v>
      </c>
      <c r="M6" s="13" t="s">
        <v>6</v>
      </c>
    </row>
    <row r="7" spans="1:13" x14ac:dyDescent="0.25">
      <c r="A7" s="4">
        <v>1</v>
      </c>
      <c r="B7" s="2" t="s">
        <v>1</v>
      </c>
      <c r="C7" s="31" t="s">
        <v>76</v>
      </c>
      <c r="D7" s="18" t="str">
        <f>EquipeA!C7</f>
        <v>BOSC Gabriel</v>
      </c>
      <c r="E7" s="5">
        <v>1816</v>
      </c>
      <c r="F7" s="5">
        <v>4</v>
      </c>
      <c r="H7" s="4">
        <v>1</v>
      </c>
      <c r="I7" s="2" t="s">
        <v>0</v>
      </c>
      <c r="J7" s="24" t="s">
        <v>76</v>
      </c>
      <c r="K7" s="3" t="str">
        <f>EquipeB!C7</f>
        <v>RUSU Cristian</v>
      </c>
      <c r="L7" s="5">
        <f>EquipeB!F7</f>
        <v>1494</v>
      </c>
      <c r="M7" s="5">
        <v>0</v>
      </c>
    </row>
    <row r="8" spans="1:13" x14ac:dyDescent="0.25">
      <c r="A8" s="4">
        <v>2</v>
      </c>
      <c r="B8" s="2" t="s">
        <v>0</v>
      </c>
      <c r="C8" s="31" t="s">
        <v>76</v>
      </c>
      <c r="D8" s="18" t="str">
        <f>EquipeA!C8</f>
        <v>FERRANDIS Thomas</v>
      </c>
      <c r="E8" s="5">
        <v>1623</v>
      </c>
      <c r="F8" s="5">
        <v>4</v>
      </c>
      <c r="H8" s="4">
        <v>2</v>
      </c>
      <c r="I8" s="2" t="s">
        <v>1</v>
      </c>
      <c r="J8" s="24" t="s">
        <v>76</v>
      </c>
      <c r="K8" s="3" t="str">
        <f>EquipeB!C8</f>
        <v>LANDRON Audrey</v>
      </c>
      <c r="L8" s="5">
        <f>EquipeB!F8</f>
        <v>1306</v>
      </c>
      <c r="M8" s="5">
        <v>0</v>
      </c>
    </row>
    <row r="9" spans="1:13" x14ac:dyDescent="0.25">
      <c r="A9" s="4">
        <v>3</v>
      </c>
      <c r="B9" s="2" t="s">
        <v>0</v>
      </c>
      <c r="C9" s="31" t="s">
        <v>78</v>
      </c>
      <c r="D9" s="18" t="str">
        <f>EquipeA!C9</f>
        <v>ABLANA Jordan</v>
      </c>
      <c r="E9" s="5">
        <v>1248</v>
      </c>
      <c r="F9" s="5">
        <v>0</v>
      </c>
      <c r="H9" s="4">
        <v>3</v>
      </c>
      <c r="I9" s="2" t="s">
        <v>1</v>
      </c>
      <c r="J9" s="24" t="s">
        <v>77</v>
      </c>
      <c r="K9" s="3" t="str">
        <f>EquipeB!C9</f>
        <v>RAJAP Mohamed Akif</v>
      </c>
      <c r="L9" s="5">
        <f>EquipeB!F9</f>
        <v>1221</v>
      </c>
      <c r="M9" s="5">
        <v>4</v>
      </c>
    </row>
    <row r="10" spans="1:13" x14ac:dyDescent="0.25">
      <c r="A10" s="4">
        <v>4</v>
      </c>
      <c r="B10" s="2" t="s">
        <v>1</v>
      </c>
      <c r="C10" s="31" t="s">
        <v>78</v>
      </c>
      <c r="D10" s="18" t="str">
        <f>EquipeA!C10</f>
        <v>CHAINTREAU Thomas</v>
      </c>
      <c r="E10" s="5">
        <v>1394</v>
      </c>
      <c r="F10" s="5">
        <v>4</v>
      </c>
      <c r="H10" s="4">
        <v>4</v>
      </c>
      <c r="I10" s="2" t="s">
        <v>0</v>
      </c>
      <c r="J10" s="24" t="s">
        <v>77</v>
      </c>
      <c r="K10" s="3" t="str">
        <f>EquipeB!C10</f>
        <v>DAGNET Orlane</v>
      </c>
      <c r="L10" s="5">
        <f>EquipeB!F10</f>
        <v>1100</v>
      </c>
      <c r="M10" s="5">
        <v>0</v>
      </c>
    </row>
    <row r="11" spans="1:13" x14ac:dyDescent="0.25">
      <c r="A11" s="4">
        <v>5</v>
      </c>
      <c r="B11" s="2" t="s">
        <v>0</v>
      </c>
      <c r="C11" s="31" t="s">
        <v>78</v>
      </c>
      <c r="D11" s="18" t="str">
        <f>EquipeA!C11</f>
        <v>SANCHEZ-NARBONI Quentin</v>
      </c>
      <c r="E11" s="5">
        <v>1300</v>
      </c>
      <c r="F11" s="5">
        <v>4</v>
      </c>
      <c r="H11" s="4">
        <v>5</v>
      </c>
      <c r="I11" s="2" t="s">
        <v>1</v>
      </c>
      <c r="J11" s="24" t="s">
        <v>78</v>
      </c>
      <c r="K11" s="3" t="str">
        <f>EquipeB!C11</f>
        <v>BERNARD Mathis</v>
      </c>
      <c r="L11" s="5">
        <f>EquipeB!F11</f>
        <v>1815</v>
      </c>
      <c r="M11" s="5">
        <v>0</v>
      </c>
    </row>
    <row r="12" spans="1:13" x14ac:dyDescent="0.25">
      <c r="A12" s="4">
        <v>6</v>
      </c>
      <c r="B12" s="2" t="s">
        <v>1</v>
      </c>
      <c r="C12" s="31" t="s">
        <v>78</v>
      </c>
      <c r="D12" s="18" t="str">
        <f>EquipeA!C12</f>
        <v>FERRANDIS Romane</v>
      </c>
      <c r="E12" s="5">
        <v>1331</v>
      </c>
      <c r="F12" s="5">
        <v>0</v>
      </c>
      <c r="H12" s="4">
        <v>6</v>
      </c>
      <c r="I12" s="2" t="s">
        <v>0</v>
      </c>
      <c r="J12" s="24" t="s">
        <v>78</v>
      </c>
      <c r="K12" s="3" t="str">
        <f>EquipeB!C12</f>
        <v>BERNARD Louis</v>
      </c>
      <c r="L12" s="5">
        <f>EquipeB!F12</f>
        <v>1745</v>
      </c>
      <c r="M12" s="5">
        <v>4</v>
      </c>
    </row>
    <row r="13" spans="1:13" x14ac:dyDescent="0.25">
      <c r="A13" s="4">
        <v>7</v>
      </c>
      <c r="B13" s="2" t="s">
        <v>0</v>
      </c>
      <c r="C13" s="31" t="s">
        <v>79</v>
      </c>
      <c r="D13" s="18" t="str">
        <f>EquipeA!C13</f>
        <v>BOURNEZ Ilan</v>
      </c>
      <c r="E13" s="5">
        <v>1263</v>
      </c>
      <c r="F13" s="5">
        <v>0</v>
      </c>
      <c r="H13" s="4">
        <v>7</v>
      </c>
      <c r="I13" s="2" t="s">
        <v>1</v>
      </c>
      <c r="J13" s="24" t="s">
        <v>78</v>
      </c>
      <c r="K13" s="3" t="str">
        <f>EquipeB!C13</f>
        <v>EVENO Nathan</v>
      </c>
      <c r="L13" s="5">
        <f>EquipeB!F13</f>
        <v>1669</v>
      </c>
      <c r="M13" s="5">
        <v>4</v>
      </c>
    </row>
    <row r="14" spans="1:13" x14ac:dyDescent="0.25">
      <c r="A14" s="4">
        <v>8</v>
      </c>
      <c r="B14" s="2" t="s">
        <v>1</v>
      </c>
      <c r="C14" s="31" t="s">
        <v>79</v>
      </c>
      <c r="D14" s="18" t="str">
        <f>EquipeA!C14</f>
        <v>CHAINTREAU Maxime</v>
      </c>
      <c r="E14" s="5">
        <v>1308</v>
      </c>
      <c r="F14" s="5">
        <v>4</v>
      </c>
      <c r="H14" s="4">
        <v>8</v>
      </c>
      <c r="I14" s="2" t="s">
        <v>0</v>
      </c>
      <c r="J14" s="24" t="s">
        <v>78</v>
      </c>
      <c r="K14" s="3" t="str">
        <f>EquipeB!C14</f>
        <v>BALDUCCI Oceane</v>
      </c>
      <c r="L14" s="5">
        <f>EquipeB!F14</f>
        <v>1089</v>
      </c>
      <c r="M14" s="5">
        <v>0</v>
      </c>
    </row>
    <row r="15" spans="1:13" x14ac:dyDescent="0.25">
      <c r="A15" s="4">
        <v>9</v>
      </c>
      <c r="B15" s="2" t="s">
        <v>0</v>
      </c>
      <c r="C15" s="31" t="s">
        <v>79</v>
      </c>
      <c r="D15" s="18" t="str">
        <f>EquipeA!C15</f>
        <v>BEDUOGLU Cassandra</v>
      </c>
      <c r="E15" s="5">
        <v>1130</v>
      </c>
      <c r="F15" s="5">
        <v>0</v>
      </c>
      <c r="H15" s="4">
        <v>9</v>
      </c>
      <c r="I15" s="2" t="s">
        <v>1</v>
      </c>
      <c r="J15" s="24" t="s">
        <v>79</v>
      </c>
      <c r="K15" s="3" t="str">
        <f>EquipeB!C15</f>
        <v>LEVANNIER-GOUEL Marius</v>
      </c>
      <c r="L15" s="5">
        <f>EquipeB!F15</f>
        <v>1379</v>
      </c>
      <c r="M15" s="5">
        <v>4</v>
      </c>
    </row>
    <row r="16" spans="1:13" x14ac:dyDescent="0.25">
      <c r="A16" s="4">
        <v>10</v>
      </c>
      <c r="B16" s="2" t="s">
        <v>1</v>
      </c>
      <c r="C16" s="31" t="s">
        <v>80</v>
      </c>
      <c r="D16" s="18" t="str">
        <f>EquipeA!C16</f>
        <v>ROS Aurélien</v>
      </c>
      <c r="E16" s="5">
        <v>1290</v>
      </c>
      <c r="F16" s="5">
        <v>0</v>
      </c>
      <c r="H16" s="4">
        <v>10</v>
      </c>
      <c r="I16" s="2" t="s">
        <v>0</v>
      </c>
      <c r="J16" s="24" t="s">
        <v>79</v>
      </c>
      <c r="K16" s="3" t="str">
        <f>EquipeB!C16</f>
        <v>DUMOULIN Salome</v>
      </c>
      <c r="L16" s="5">
        <f>EquipeB!F16</f>
        <v>1254</v>
      </c>
      <c r="M16" s="5">
        <v>4</v>
      </c>
    </row>
    <row r="17" spans="1:13" x14ac:dyDescent="0.25">
      <c r="A17" s="4">
        <v>11</v>
      </c>
      <c r="B17" s="2" t="s">
        <v>0</v>
      </c>
      <c r="C17" s="31" t="s">
        <v>80</v>
      </c>
      <c r="D17" s="18" t="str">
        <f>EquipeA!C17</f>
        <v>TARISSE Matéo</v>
      </c>
      <c r="E17" s="5">
        <v>1094</v>
      </c>
      <c r="F17" s="5" t="s">
        <v>97</v>
      </c>
      <c r="H17" s="4">
        <v>11</v>
      </c>
      <c r="I17" s="2" t="s">
        <v>1</v>
      </c>
      <c r="J17" s="24" t="s">
        <v>79</v>
      </c>
      <c r="K17" s="3" t="str">
        <f>EquipeB!C17</f>
        <v>LIGERON Angelina</v>
      </c>
      <c r="L17" s="5">
        <f>EquipeB!F17</f>
        <v>1140</v>
      </c>
      <c r="M17" s="5" t="s">
        <v>97</v>
      </c>
    </row>
    <row r="18" spans="1:13" x14ac:dyDescent="0.25">
      <c r="A18" s="4">
        <v>12</v>
      </c>
      <c r="B18" s="2" t="s">
        <v>1</v>
      </c>
      <c r="C18" s="31" t="s">
        <v>80</v>
      </c>
      <c r="D18" s="18" t="str">
        <f>EquipeA!C18</f>
        <v>NEGRE Emilie</v>
      </c>
      <c r="E18" s="5">
        <v>1024</v>
      </c>
      <c r="F18" s="5">
        <v>0</v>
      </c>
      <c r="H18" s="4">
        <v>12</v>
      </c>
      <c r="I18" s="2" t="s">
        <v>0</v>
      </c>
      <c r="J18" s="24" t="s">
        <v>79</v>
      </c>
      <c r="K18" s="3" t="str">
        <f>EquipeB!C18</f>
        <v>CHERAMY Antoine</v>
      </c>
      <c r="L18" s="5">
        <f>EquipeB!F18</f>
        <v>1070</v>
      </c>
      <c r="M18" s="5">
        <v>4</v>
      </c>
    </row>
    <row r="19" spans="1:13" x14ac:dyDescent="0.25">
      <c r="A19" s="52" t="s">
        <v>20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3" x14ac:dyDescent="0.25">
      <c r="A20" s="4">
        <v>13</v>
      </c>
      <c r="B20" s="2" t="s">
        <v>0</v>
      </c>
      <c r="C20" s="31" t="s">
        <v>104</v>
      </c>
      <c r="D20" s="18" t="str">
        <f>EquipeA!C19</f>
        <v>QUENEHEN Nassim</v>
      </c>
      <c r="E20" s="5">
        <f>EquipeA!F19</f>
        <v>1108</v>
      </c>
      <c r="F20" s="5">
        <v>2</v>
      </c>
      <c r="H20" s="4">
        <v>13</v>
      </c>
      <c r="I20" s="2" t="s">
        <v>1</v>
      </c>
      <c r="J20" s="24" t="s">
        <v>80</v>
      </c>
      <c r="K20" s="3" t="str">
        <f>EquipeB!C19</f>
        <v>RAJAP Ahmed Asif</v>
      </c>
      <c r="L20" s="5">
        <f>EquipeB!F19</f>
        <v>1034</v>
      </c>
      <c r="M20" s="5">
        <v>0</v>
      </c>
    </row>
    <row r="21" spans="1:13" x14ac:dyDescent="0.25">
      <c r="A21" s="15">
        <v>14</v>
      </c>
      <c r="B21" s="1" t="s">
        <v>0</v>
      </c>
      <c r="C21" s="31" t="s">
        <v>104</v>
      </c>
      <c r="D21" s="18" t="str">
        <f>EquipeA!C20</f>
        <v>DA CUNHA Alexandre</v>
      </c>
      <c r="E21" s="5">
        <f>EquipeA!F20</f>
        <v>1070</v>
      </c>
      <c r="F21" s="1">
        <v>2</v>
      </c>
      <c r="H21" s="15">
        <v>14</v>
      </c>
      <c r="I21" s="1" t="s">
        <v>1</v>
      </c>
      <c r="J21" s="24" t="s">
        <v>80</v>
      </c>
      <c r="K21" s="16" t="str">
        <f>EquipeB!C20</f>
        <v>TURCU Laura</v>
      </c>
      <c r="L21" s="5">
        <f>EquipeB!F20</f>
        <v>1009</v>
      </c>
      <c r="M21" s="1">
        <v>0</v>
      </c>
    </row>
    <row r="22" spans="1:13" x14ac:dyDescent="0.25">
      <c r="A22" s="52" t="s">
        <v>21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</row>
  </sheetData>
  <mergeCells count="14">
    <mergeCell ref="A4:E4"/>
    <mergeCell ref="H4:L4"/>
    <mergeCell ref="A5:E5"/>
    <mergeCell ref="H5:L5"/>
    <mergeCell ref="A22:M22"/>
    <mergeCell ref="A19:M19"/>
    <mergeCell ref="A1:C1"/>
    <mergeCell ref="D1:F1"/>
    <mergeCell ref="G1:K1"/>
    <mergeCell ref="L1:M1"/>
    <mergeCell ref="A2:C2"/>
    <mergeCell ref="D2:F2"/>
    <mergeCell ref="G2:K2"/>
    <mergeCell ref="L2:M2"/>
  </mergeCells>
  <printOptions horizontalCentered="1" verticalCentered="1"/>
  <pageMargins left="0.70866141732283472" right="0.70866141732283472" top="1.7322834645669292" bottom="0.74803149606299213" header="0.31496062992125984" footer="0.31496062992125984"/>
  <pageSetup paperSize="9" scale="115" orientation="landscape" horizontalDpi="300" verticalDpi="300" r:id="rId1"/>
  <headerFooter>
    <oddHeader>&amp;L&amp;G&amp;C&amp;G&amp;R&amp;G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M9"/>
    </sheetView>
  </sheetViews>
  <sheetFormatPr baseColWidth="10" defaultRowHeight="15" x14ac:dyDescent="0.25"/>
  <cols>
    <col min="1" max="1" width="3.28515625" bestFit="1" customWidth="1"/>
    <col min="2" max="2" width="2.140625" bestFit="1" customWidth="1"/>
    <col min="3" max="3" width="7.140625" bestFit="1" customWidth="1"/>
    <col min="4" max="4" width="30.7109375" customWidth="1"/>
    <col min="5" max="5" width="6.7109375" customWidth="1"/>
    <col min="6" max="6" width="4.140625" bestFit="1" customWidth="1"/>
    <col min="7" max="7" width="2.85546875" customWidth="1"/>
    <col min="8" max="8" width="3" bestFit="1" customWidth="1"/>
    <col min="9" max="9" width="2.42578125" bestFit="1" customWidth="1"/>
    <col min="10" max="10" width="7.140625" bestFit="1" customWidth="1"/>
    <col min="11" max="11" width="30.7109375" customWidth="1"/>
    <col min="12" max="12" width="6.7109375" customWidth="1"/>
    <col min="13" max="13" width="4.140625" customWidth="1"/>
  </cols>
  <sheetData>
    <row r="1" spans="1:13" ht="15.75" x14ac:dyDescent="0.25">
      <c r="A1" s="60" t="s">
        <v>10</v>
      </c>
      <c r="B1" s="60"/>
      <c r="C1" s="60"/>
      <c r="D1" s="61" t="s">
        <v>7</v>
      </c>
      <c r="E1" s="62"/>
      <c r="F1" s="63"/>
      <c r="G1" s="61" t="s">
        <v>8</v>
      </c>
      <c r="H1" s="62"/>
      <c r="I1" s="62"/>
      <c r="J1" s="62"/>
      <c r="K1" s="63"/>
      <c r="L1" s="61" t="s">
        <v>9</v>
      </c>
      <c r="M1" s="63"/>
    </row>
    <row r="2" spans="1:13" x14ac:dyDescent="0.25">
      <c r="A2" s="45">
        <v>43387</v>
      </c>
      <c r="B2" s="45"/>
      <c r="C2" s="45"/>
      <c r="D2" s="48" t="s">
        <v>12</v>
      </c>
      <c r="E2" s="48"/>
      <c r="F2" s="48"/>
      <c r="G2" s="46" t="s">
        <v>11</v>
      </c>
      <c r="H2" s="59"/>
      <c r="I2" s="59"/>
      <c r="J2" s="59"/>
      <c r="K2" s="47"/>
      <c r="L2" s="46">
        <v>6</v>
      </c>
      <c r="M2" s="47"/>
    </row>
    <row r="4" spans="1:13" ht="18.75" x14ac:dyDescent="0.3">
      <c r="A4" s="64" t="s">
        <v>14</v>
      </c>
      <c r="B4" s="65"/>
      <c r="C4" s="65"/>
      <c r="D4" s="65"/>
      <c r="E4" s="66"/>
      <c r="F4" s="12" t="s">
        <v>13</v>
      </c>
      <c r="H4" s="64" t="s">
        <v>15</v>
      </c>
      <c r="I4" s="65"/>
      <c r="J4" s="65"/>
      <c r="K4" s="65"/>
      <c r="L4" s="66"/>
      <c r="M4" s="12" t="s">
        <v>13</v>
      </c>
    </row>
    <row r="5" spans="1:13" ht="18.75" x14ac:dyDescent="0.3">
      <c r="A5" s="56" t="str">
        <f>EquipeA!G4</f>
        <v>ESSONNE</v>
      </c>
      <c r="B5" s="57"/>
      <c r="C5" s="57"/>
      <c r="D5" s="57"/>
      <c r="E5" s="58"/>
      <c r="F5" s="2">
        <f>SUM(F7:F8)</f>
        <v>4</v>
      </c>
      <c r="H5" s="49" t="str">
        <f>EquipeB!G4</f>
        <v>LOIRET</v>
      </c>
      <c r="I5" s="50"/>
      <c r="J5" s="50"/>
      <c r="K5" s="50"/>
      <c r="L5" s="51"/>
      <c r="M5" s="31">
        <f>SUM(M7:M8)</f>
        <v>0</v>
      </c>
    </row>
    <row r="6" spans="1:13" ht="15.75" x14ac:dyDescent="0.25">
      <c r="A6" s="13" t="s">
        <v>2</v>
      </c>
      <c r="B6" s="13" t="s">
        <v>3</v>
      </c>
      <c r="C6" s="13" t="s">
        <v>19</v>
      </c>
      <c r="D6" s="13" t="s">
        <v>4</v>
      </c>
      <c r="E6" s="13" t="s">
        <v>5</v>
      </c>
      <c r="F6" s="13" t="s">
        <v>6</v>
      </c>
      <c r="H6" s="13" t="s">
        <v>2</v>
      </c>
      <c r="I6" s="13" t="s">
        <v>3</v>
      </c>
      <c r="J6" s="13" t="s">
        <v>19</v>
      </c>
      <c r="K6" s="13" t="s">
        <v>4</v>
      </c>
      <c r="L6" s="13" t="s">
        <v>5</v>
      </c>
      <c r="M6" s="13" t="s">
        <v>6</v>
      </c>
    </row>
    <row r="7" spans="1:13" x14ac:dyDescent="0.25">
      <c r="A7" s="4">
        <v>13</v>
      </c>
      <c r="B7" s="2" t="s">
        <v>1</v>
      </c>
      <c r="C7" s="31" t="s">
        <v>104</v>
      </c>
      <c r="D7" s="3" t="str">
        <f>EquipeA!C19</f>
        <v>QUENEHEN Nassim</v>
      </c>
      <c r="E7" s="5">
        <f>EquipeA!F19</f>
        <v>1108</v>
      </c>
      <c r="F7" s="5">
        <v>2</v>
      </c>
      <c r="H7" s="4">
        <v>13</v>
      </c>
      <c r="I7" s="2" t="s">
        <v>0</v>
      </c>
      <c r="J7" s="24" t="s">
        <v>80</v>
      </c>
      <c r="K7" s="3" t="str">
        <f>EquipeB!C19</f>
        <v>RAJAP Ahmed Asif</v>
      </c>
      <c r="L7" s="5">
        <f>EquipeB!F19</f>
        <v>1034</v>
      </c>
      <c r="M7" s="5">
        <v>0</v>
      </c>
    </row>
    <row r="8" spans="1:13" x14ac:dyDescent="0.25">
      <c r="A8" s="15">
        <v>14</v>
      </c>
      <c r="B8" s="1" t="s">
        <v>1</v>
      </c>
      <c r="C8" s="31" t="s">
        <v>104</v>
      </c>
      <c r="D8" s="3" t="str">
        <f>EquipeA!C20</f>
        <v>DA CUNHA Alexandre</v>
      </c>
      <c r="E8" s="5">
        <f>EquipeA!F20</f>
        <v>1070</v>
      </c>
      <c r="F8" s="1">
        <v>2</v>
      </c>
      <c r="H8" s="15">
        <v>14</v>
      </c>
      <c r="I8" s="1" t="s">
        <v>0</v>
      </c>
      <c r="J8" s="24" t="s">
        <v>80</v>
      </c>
      <c r="K8" s="16" t="str">
        <f>EquipeB!C20</f>
        <v>TURCU Laura</v>
      </c>
      <c r="L8" s="5">
        <f>EquipeB!F20</f>
        <v>1009</v>
      </c>
      <c r="M8" s="1">
        <v>0</v>
      </c>
    </row>
    <row r="9" spans="1:13" x14ac:dyDescent="0.25">
      <c r="A9" s="52" t="s">
        <v>21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</row>
    <row r="10" spans="1:13" x14ac:dyDescent="0.25">
      <c r="E10" s="29"/>
      <c r="F10" s="29"/>
      <c r="L10" s="29"/>
      <c r="M10" s="29"/>
    </row>
    <row r="11" spans="1:13" x14ac:dyDescent="0.25">
      <c r="E11" s="29"/>
      <c r="F11" s="29"/>
      <c r="L11" s="29"/>
      <c r="M11" s="29"/>
    </row>
    <row r="12" spans="1:13" x14ac:dyDescent="0.25">
      <c r="E12" s="29"/>
      <c r="F12" s="29"/>
      <c r="L12" s="29"/>
      <c r="M12" s="29"/>
    </row>
    <row r="13" spans="1:13" x14ac:dyDescent="0.25">
      <c r="E13" s="29"/>
      <c r="F13" s="29"/>
      <c r="L13" s="29"/>
      <c r="M13" s="29"/>
    </row>
    <row r="14" spans="1:13" x14ac:dyDescent="0.25">
      <c r="E14" s="29"/>
      <c r="F14" s="29"/>
      <c r="L14" s="29"/>
      <c r="M14" s="29"/>
    </row>
    <row r="15" spans="1:13" x14ac:dyDescent="0.25">
      <c r="E15" s="29"/>
      <c r="F15" s="29"/>
      <c r="L15" s="29"/>
      <c r="M15" s="29"/>
    </row>
    <row r="16" spans="1:13" x14ac:dyDescent="0.25">
      <c r="E16" s="29"/>
      <c r="F16" s="29"/>
      <c r="L16" s="29"/>
      <c r="M16" s="29"/>
    </row>
    <row r="17" spans="5:13" x14ac:dyDescent="0.25">
      <c r="E17" s="29"/>
      <c r="F17" s="29"/>
      <c r="L17" s="29"/>
      <c r="M17" s="29"/>
    </row>
    <row r="18" spans="5:13" x14ac:dyDescent="0.25">
      <c r="E18" s="29"/>
      <c r="F18" s="29"/>
      <c r="L18" s="29"/>
      <c r="M18" s="29"/>
    </row>
    <row r="19" spans="5:13" x14ac:dyDescent="0.25">
      <c r="E19" s="29"/>
      <c r="F19" s="29"/>
      <c r="L19" s="29"/>
      <c r="M19" s="29"/>
    </row>
    <row r="20" spans="5:13" x14ac:dyDescent="0.25">
      <c r="E20" s="29"/>
      <c r="F20" s="29"/>
      <c r="L20" s="29"/>
      <c r="M20" s="29"/>
    </row>
  </sheetData>
  <mergeCells count="13">
    <mergeCell ref="A4:E4"/>
    <mergeCell ref="H4:L4"/>
    <mergeCell ref="A5:E5"/>
    <mergeCell ref="H5:L5"/>
    <mergeCell ref="A9:M9"/>
    <mergeCell ref="A1:C1"/>
    <mergeCell ref="D1:F1"/>
    <mergeCell ref="G1:K1"/>
    <mergeCell ref="L1:M1"/>
    <mergeCell ref="A2:C2"/>
    <mergeCell ref="D2:F2"/>
    <mergeCell ref="G2:K2"/>
    <mergeCell ref="L2:M2"/>
  </mergeCells>
  <printOptions horizontalCentered="1" verticalCentered="1"/>
  <pageMargins left="0.70866141732283472" right="0.70866141732283472" top="1.7322834645669292" bottom="0.74803149606299213" header="0.31496062992125984" footer="0.31496062992125984"/>
  <pageSetup paperSize="9" scale="115" orientation="landscape" horizontalDpi="300" verticalDpi="300" r:id="rId1"/>
  <headerFooter>
    <oddHeader>&amp;L&amp;G&amp;C&amp;G&amp;R&amp;G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8" sqref="B8:B13"/>
    </sheetView>
  </sheetViews>
  <sheetFormatPr baseColWidth="10" defaultRowHeight="15" x14ac:dyDescent="0.25"/>
  <cols>
    <col min="1" max="1" width="10.7109375" bestFit="1" customWidth="1"/>
    <col min="2" max="2" width="13.42578125" bestFit="1" customWidth="1"/>
    <col min="3" max="3" width="13.42578125" customWidth="1"/>
  </cols>
  <sheetData>
    <row r="1" spans="1:3" ht="15.75" x14ac:dyDescent="0.25">
      <c r="A1" s="42" t="s">
        <v>8</v>
      </c>
      <c r="B1" s="42"/>
      <c r="C1" s="42"/>
    </row>
    <row r="2" spans="1:3" x14ac:dyDescent="0.25">
      <c r="A2" s="48" t="s">
        <v>11</v>
      </c>
      <c r="B2" s="48"/>
      <c r="C2" s="48"/>
    </row>
    <row r="3" spans="1:3" ht="15.75" x14ac:dyDescent="0.25">
      <c r="A3" s="17" t="s">
        <v>10</v>
      </c>
      <c r="B3" s="43" t="s">
        <v>7</v>
      </c>
      <c r="C3" s="44"/>
    </row>
    <row r="4" spans="1:3" x14ac:dyDescent="0.25">
      <c r="A4" s="6">
        <v>43387</v>
      </c>
      <c r="B4" s="46" t="s">
        <v>12</v>
      </c>
      <c r="C4" s="47"/>
    </row>
    <row r="6" spans="1:3" x14ac:dyDescent="0.25">
      <c r="B6" s="5" t="s">
        <v>14</v>
      </c>
      <c r="C6" s="5" t="s">
        <v>15</v>
      </c>
    </row>
    <row r="7" spans="1:3" x14ac:dyDescent="0.25">
      <c r="B7" s="27" t="str">
        <f>EquipeA!G4</f>
        <v>ESSONNE</v>
      </c>
      <c r="C7" s="28" t="str">
        <f>EquipeB!G4</f>
        <v>LOIRET</v>
      </c>
    </row>
    <row r="8" spans="1:3" x14ac:dyDescent="0.25">
      <c r="A8" s="19" t="s">
        <v>25</v>
      </c>
      <c r="B8" s="31">
        <v>5</v>
      </c>
      <c r="C8" s="31">
        <v>8</v>
      </c>
    </row>
    <row r="9" spans="1:3" x14ac:dyDescent="0.25">
      <c r="A9" s="19" t="s">
        <v>26</v>
      </c>
      <c r="B9" s="31">
        <v>6</v>
      </c>
      <c r="C9" s="31">
        <v>7</v>
      </c>
    </row>
    <row r="10" spans="1:3" x14ac:dyDescent="0.25">
      <c r="A10" s="19" t="s">
        <v>27</v>
      </c>
      <c r="B10" s="31">
        <v>5</v>
      </c>
      <c r="C10" s="31">
        <v>8</v>
      </c>
    </row>
    <row r="11" spans="1:3" x14ac:dyDescent="0.25">
      <c r="A11" s="19" t="s">
        <v>28</v>
      </c>
      <c r="B11" s="31">
        <v>8</v>
      </c>
      <c r="C11" s="31">
        <v>6</v>
      </c>
    </row>
    <row r="12" spans="1:3" x14ac:dyDescent="0.25">
      <c r="A12" s="19" t="s">
        <v>29</v>
      </c>
      <c r="B12" s="31">
        <v>24</v>
      </c>
      <c r="C12" s="31">
        <v>24</v>
      </c>
    </row>
    <row r="13" spans="1:3" x14ac:dyDescent="0.25">
      <c r="A13" s="19" t="s">
        <v>30</v>
      </c>
      <c r="B13" s="31">
        <v>4</v>
      </c>
      <c r="C13" s="31">
        <v>0</v>
      </c>
    </row>
    <row r="14" spans="1:3" x14ac:dyDescent="0.25">
      <c r="A14" s="20" t="s">
        <v>31</v>
      </c>
      <c r="B14" s="32">
        <f>SUM(B8:B13)</f>
        <v>52</v>
      </c>
      <c r="C14" s="32">
        <f>SUM(C8:C13)</f>
        <v>53</v>
      </c>
    </row>
  </sheetData>
  <mergeCells count="4">
    <mergeCell ref="A1:C1"/>
    <mergeCell ref="A2:C2"/>
    <mergeCell ref="B3:C3"/>
    <mergeCell ref="B4:C4"/>
  </mergeCells>
  <printOptions horizontalCentered="1" verticalCentered="1"/>
  <pageMargins left="0.70866141732283472" right="0.70866141732283472" top="1.9291338582677167" bottom="0.74803149606299213" header="0.31496062992125984" footer="0.31496062992125984"/>
  <pageSetup paperSize="9" scale="150" orientation="landscape" horizontalDpi="300" verticalDpi="300" r:id="rId1"/>
  <headerFooter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EquipeA</vt:lpstr>
      <vt:lpstr>EquipeB</vt:lpstr>
      <vt:lpstr>Rde1</vt:lpstr>
      <vt:lpstr>Rde2</vt:lpstr>
      <vt:lpstr>Rde3</vt:lpstr>
      <vt:lpstr>Rde4</vt:lpstr>
      <vt:lpstr>Rd5</vt:lpstr>
      <vt:lpstr>Rde 6</vt:lpstr>
      <vt:lpstr>Classements</vt:lpstr>
      <vt:lpstr>Resultats_ind</vt:lpstr>
    </vt:vector>
  </TitlesOfParts>
  <Company>IGN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Dumoulin</dc:creator>
  <cp:lastModifiedBy>Philippe Dumoulin</cp:lastModifiedBy>
  <cp:lastPrinted>2018-10-14T04:48:13Z</cp:lastPrinted>
  <dcterms:created xsi:type="dcterms:W3CDTF">2018-10-12T08:13:23Z</dcterms:created>
  <dcterms:modified xsi:type="dcterms:W3CDTF">2018-10-17T12:21:01Z</dcterms:modified>
</cp:coreProperties>
</file>